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tabRatio="696" firstSheet="14" activeTab="22"/>
  </bookViews>
  <sheets>
    <sheet name="Macro1" sheetId="1" state="veryHidden" r:id="rId1"/>
    <sheet name="封面" sheetId="2" r:id="rId2"/>
    <sheet name="目录" sheetId="3" r:id="rId3"/>
    <sheet name="部门主要职能" sheetId="4" r:id="rId4"/>
    <sheet name="部门机构设置" sheetId="5" r:id="rId5"/>
    <sheet name="名词解释" sheetId="6" r:id="rId6"/>
    <sheet name="部门编制说明" sheetId="7" r:id="rId7"/>
    <sheet name="部门收支总表" sheetId="8" r:id="rId8"/>
    <sheet name="部门收入总表" sheetId="9" r:id="rId9"/>
    <sheet name="部门支出总表" sheetId="10" r:id="rId10"/>
    <sheet name="部门财政拨款收支总表" sheetId="11" r:id="rId11"/>
    <sheet name="部门一般公共预算拨款表" sheetId="12" r:id="rId12"/>
    <sheet name="部门政府性基金拨款表" sheetId="13" r:id="rId13"/>
    <sheet name="部门一般公共预算拨款基本支出明细表" sheetId="14" r:id="rId14"/>
    <sheet name="部门“三公”经费和机关运行费预算表" sheetId="15" r:id="rId15"/>
    <sheet name="其他相关情况说明" sheetId="16" r:id="rId16"/>
    <sheet name="绩效目标申报1" sheetId="17" r:id="rId17"/>
    <sheet name="绩效目标申报2" sheetId="18" r:id="rId18"/>
    <sheet name="绩效目标申报3" sheetId="19" r:id="rId19"/>
    <sheet name="绩效目标申报4" sheetId="20" r:id="rId20"/>
    <sheet name="绩效目标申报5" sheetId="21" r:id="rId21"/>
    <sheet name="项目经费情况说明" sheetId="22" r:id="rId22"/>
    <sheet name="绩效目标" sheetId="23" r:id="rId23"/>
  </sheets>
  <definedNames>
    <definedName name="_xlnm.Print_Titles" localSheetId="11">'部门一般公共预算拨款表'!$6:$8</definedName>
  </definedNames>
  <calcPr fullCalcOnLoad="1"/>
</workbook>
</file>

<file path=xl/sharedStrings.xml><?xml version="1.0" encoding="utf-8"?>
<sst xmlns="http://schemas.openxmlformats.org/spreadsheetml/2006/main" count="1115" uniqueCount="421">
  <si>
    <t>目  录</t>
  </si>
  <si>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</si>
  <si>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</si>
  <si>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</si>
  <si>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</si>
  <si>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</si>
  <si>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</si>
  <si>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</si>
  <si>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</si>
  <si>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</si>
  <si>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</si>
  <si>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</si>
  <si>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</si>
  <si>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</si>
  <si>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</si>
  <si>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</si>
  <si>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</si>
  <si>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</si>
  <si>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</si>
  <si>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</si>
  <si>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</si>
  <si>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</si>
  <si>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</si>
  <si>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</si>
  <si>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t>一般公共预算</t>
  </si>
  <si>
    <t>政府性基金预算</t>
  </si>
  <si>
    <t>经济分类科目名称</t>
  </si>
  <si>
    <t>款</t>
  </si>
  <si>
    <t>人员经费</t>
  </si>
  <si>
    <t>公用经费</t>
  </si>
  <si>
    <t>政府性基金预算支出</t>
  </si>
  <si>
    <t>一般公共预算基本支出</t>
  </si>
  <si>
    <t>支出预算</t>
  </si>
  <si>
    <t>收入预算</t>
  </si>
  <si>
    <t>财政拨款收入</t>
  </si>
  <si>
    <t>事业收入</t>
  </si>
  <si>
    <t>事业单位
经营收入</t>
  </si>
  <si>
    <t>其他收入</t>
  </si>
  <si>
    <t>名词解释</t>
  </si>
  <si>
    <t>部门预算经济分类科目编码</t>
  </si>
  <si>
    <t>因公出国(境)费</t>
  </si>
  <si>
    <t>公务接待费</t>
  </si>
  <si>
    <t>公务用车购置及运行费</t>
  </si>
  <si>
    <t>小计</t>
  </si>
  <si>
    <t>购置费</t>
  </si>
  <si>
    <t>运行费</t>
  </si>
  <si>
    <t>单位:万元</t>
  </si>
  <si>
    <t>其他相关情况说明</t>
  </si>
  <si>
    <t>项目名称</t>
  </si>
  <si>
    <t>项目总目标</t>
  </si>
  <si>
    <t>年度绩效目标</t>
  </si>
  <si>
    <t>分解目标</t>
  </si>
  <si>
    <t>一级指标</t>
  </si>
  <si>
    <t>二级指标</t>
  </si>
  <si>
    <t>三级指标</t>
  </si>
  <si>
    <t>指标目标值</t>
  </si>
  <si>
    <t>产出目标</t>
  </si>
  <si>
    <t>数量目标</t>
  </si>
  <si>
    <t>质量目标</t>
  </si>
  <si>
    <t>时效目标</t>
  </si>
  <si>
    <t>效果目标</t>
  </si>
  <si>
    <t>经济效益目标</t>
  </si>
  <si>
    <t>社会效益目标</t>
  </si>
  <si>
    <t>环境效益目标</t>
  </si>
  <si>
    <t>可持续目标</t>
  </si>
  <si>
    <t>影响力目标</t>
  </si>
  <si>
    <t>满意度目标</t>
  </si>
  <si>
    <t>一、部门主要职能</t>
  </si>
  <si>
    <t>二、部门机构设置</t>
  </si>
  <si>
    <t>三、名词解释</t>
  </si>
  <si>
    <t>四、部门预算编制说明</t>
  </si>
  <si>
    <t>五、部门预算表</t>
  </si>
  <si>
    <t>六、其他相关情况说明</t>
  </si>
  <si>
    <t>上海市杨浦区财政支出项目绩效目标</t>
  </si>
  <si>
    <t>项目概况</t>
  </si>
  <si>
    <t>项目设立的必要性</t>
  </si>
  <si>
    <t>保证项目实施的制度、措施</t>
  </si>
  <si>
    <t/>
  </si>
  <si>
    <t>上海市杨浦区2021年部门预算</t>
  </si>
  <si>
    <t xml:space="preserve">    1. 2021年部门财务收支预算总表</t>
  </si>
  <si>
    <t xml:space="preserve">    2. 2021年部门收入预算总表</t>
  </si>
  <si>
    <t xml:space="preserve">    3. 2021年部门支出预算总表</t>
  </si>
  <si>
    <t xml:space="preserve">    4．2021年部门财政拨款收支预算总表</t>
  </si>
  <si>
    <t xml:space="preserve">    5．2021年部门一般公共预算支出功能分类预算表</t>
  </si>
  <si>
    <t xml:space="preserve">    6．2021年部门政府性基金预算支出功能分类预算表</t>
  </si>
  <si>
    <t xml:space="preserve">    7．2021年部门一般公共预算基本支出部门预算经济分类预算表</t>
  </si>
  <si>
    <t xml:space="preserve">    8. 2021年部门“三公”经费和机关运行经费预算表</t>
  </si>
  <si>
    <t>2021年“三公”经费预算数</t>
  </si>
  <si>
    <r>
      <t>202</t>
    </r>
    <r>
      <rPr>
        <sz val="12"/>
        <rFont val="宋体"/>
        <family val="0"/>
      </rPr>
      <t>1</t>
    </r>
    <r>
      <rPr>
        <sz val="12"/>
        <rFont val="宋体"/>
        <family val="0"/>
      </rPr>
      <t>年机关运行经费预算数</t>
    </r>
  </si>
  <si>
    <t>（2021年 )</t>
  </si>
  <si>
    <t xml:space="preserve">七、教育项目经费情况说明 </t>
  </si>
  <si>
    <t>预算主管部门：上海市杨浦区教育局</t>
  </si>
  <si>
    <t>上海市杨浦区教育局主要职能</t>
  </si>
  <si>
    <r>
      <t xml:space="preserve">   上海市杨浦区教育局是主管区教育工作的区政府组成部分。                                                                                                                                                                                                                                                                                                                                                                                     主要职责包括：                                                                                                       （一）贯彻执行有关教育工作的法律、法规、规章和方针、政策；结合区域实际，拟订相关政策、规划和制度，并组织实施。
（二）统筹规划和管理学前教育、义务教育、高中教育、中等职业教育、特殊教育等工作，负责区属学前教育、各级各类学历教育的招生和学籍管理工作。负责教育基本信息的统计、分析和发布。
（三）指导教育科学研究和教育教学研究工作，指导教育教学改革，开展基础教育学业质量评价和监测，组织教育督导与评估工作，依法独立行使教育督导职能。
（四）落实中小学、幼儿园等各类学校的设置标准，按标准配备学校的技术装备，负责区域学校布局结构调整和教育信息化建设工作。
（五）负责学校德育、体育、卫生、艺术、科普、劳动教育以及国防教育等工作，统筹、指导学生社会实践和校外教育工作。
（六）规划、指导和管理教师工作。统筹规划指导教育系统人才队伍建设。制定并组织实施培训规划，优化队伍结构。负责教师资格认定和管理、招聘录用和专业技术职务认定和评审等工作，制定教师管理规章制度。
（七）负责教育经费管理与监督。统筹管理教育事业费和教育基本建设投资，监督学校及其他教育单位教育经费的管理。负责教育国有资产的管理，会同有关部门管理教育基本建设项目。加强教育收费管理。负责教育审计督查工作。
（八）牵头协调有关部门做好未成年人保护工作。负责组织、指导学校开展公共安全教育、禁毒教育和法治教育，监督、指导学校安全管理工作。
（九）加强民办教育办学规范管理。负责举办高等以下学历教育、学前教育、自学考试助学及其他文化教育的民办学校监管，牵头组织校外培训市场综合执法。牵头管理0-3岁托育服务工作，会同有关部门对0-3岁托育机构进行监督管理和业务指导。
（十）统筹、协调、指导学习型社会建设工作，负责社区教育教学管理，促进终身教育工作发展。负责教育系统国际合作交流和与港澳台地区的合作交流工作。负责语言文字规范化建设工作。
（十一）完成区委、区政府交办的其他任务。</t>
    </r>
    <r>
      <rPr>
        <sz val="12"/>
        <rFont val="宋体"/>
        <family val="0"/>
      </rPr>
      <t xml:space="preserve">
</t>
    </r>
    <r>
      <rPr>
        <sz val="14"/>
        <rFont val="宋体"/>
        <family val="0"/>
      </rPr>
      <t xml:space="preserve">
</t>
    </r>
  </si>
  <si>
    <t>上海市杨浦区教育局机构设置</t>
  </si>
  <si>
    <r>
      <t xml:space="preserve">    上海市杨浦区教育局部门预算是包括教育局本部以及下属146家预算单位的综合收支计划。
    本部门中，行政单位1家（上海市杨浦区教育局），事业单位144家，具体包括（列示至基层预算单位）：1.上海市杨浦区本溪路幼儿园；2.上海市杨浦区打虎山路幼儿园；3.上海市杨浦区锦西幼儿园；4.上海市杨浦区控江幼儿园；5.上海市杨浦区控江四村幼稚园；6.上海市杨浦区凤南新村幼儿园；7.上海市杨浦区长岭路幼儿园；8.上海市杨浦区五联幼儿园；9.上海市杨浦区友谊新村幼儿园；10.上海市杨浦区延吉幼儿园；11.上海市杨浦区内江新村幼儿园；12.上海市杨浦区水丰路幼儿园；13.上海市杨浦区民治路幼稚园；14.上海市杨浦区松花新村第一幼儿园；15. 上海市杨浦区佳木斯路幼儿园；16.上海市杨浦区鞍山幼稚园；17.上海市杨浦区明园村幼儿园；18.上海市杨浦区向阳幼儿园；19.上海市杨浦区许昌路幼儿园；20.上海市杨浦区许昌路第二幼儿园；21.上海市杨浦区市东幼儿园；22.上海市杨浦区龙江幼儿园；23.上海市杨浦区新乐幼稚园；24.上海市杨浦区新跃双语幼稚园；25.上海市杨浦区杭州路第二幼儿园；26.上海市杨浦区爱国幼儿园；27.上海市杨浦区黎平路幼儿园；28.上海市杨浦区五角场幼稚园；29.上海市杨浦区三门路幼儿园；30.上海市杨浦区国定路幼儿园；31.上海市杨浦区政通路幼儿园；32.上海市杨浦区黑山路幼儿园；33.上海市杨浦区民京路幼稚园；34.上海市杨浦区翔殷幼稚园；35.上海市杨浦区民星幼稚园；36.上海市杨浦区国和一村幼儿园；37.上海市杨浦区国和二村幼稚园；38.上海市杨浦区第二艺术幼儿园；39.上海市杨浦区嫩江路幼儿园；40.上海市杨浦区市光一村幼稚园；41.上海市杨浦区市光二村幼儿园；42.上海市杨浦区中原幼稚园；43.上海市杨浦区开鲁路幼儿园；44.上海市杨浦区殷行路幼儿园；45.上海市杨浦区阳光幼稚园；46. 上海市杨浦区本溪艺术幼儿园；47.上海市杨浦区教师进修学院附属幼儿园；48.上海市杨浦区白城路幼儿园；49.上海市杨浦区打虎山路第一小学；50.上海市第二师范学校附属小学；51.上海市杨浦区同济小学；52.上海市杨浦区控江二村小学；53.上海市杨浦区凤城新村小学；54.上海市杨浦区二联小学；55.上海市杨浦区教师进修学院实验小学；56.上海理工大学附属小学；57.上海市杨浦区长白二村小学分校；58.上海市杨浦区水丰路小学；59.上海市杨浦区水丰路小学分校；60.上海市杨浦区内江路第二小学；61.上海市杨浦区许昌路第五小学；62.上海市杨浦区齐齐哈尔路第一小学；63.上海市杨浦区齐齐哈尔路第一小学分校；64.上海市杨浦区怀德路第一小学；65.上海市杨浦区杨浦小学；66.上海市杨浦区杨浦小学分校；67.上海市杨浦区建设小学；68.上海市杨浦区杭州路第一小学；69.上海市杨浦区平凉路第三小学；70.上海市杨浦区平凉路第四小学；71.上海市杨浦区控江二村小学分校；72.上海市杨浦区内江路小学；73.上海市杨浦区五角场小学；74.上海市杨浦区六一小学；75.上海市杨浦区政立路小学；76.上海市杨浦区政立路第二小学；77.上海市杨浦区翔殷路小学；78.上海市杨浦区回民小学；79.上海市杨浦区世界小学；80.上海市杨浦区中原路小学；81.上海市杨浦区中原路小学分校；82.上海市杨浦区民星路小学；83.上海市杨浦区开鲁新村第一小学；84.上海市杨浦区开鲁新村第二小学；85.上海市杨浦区国和小学；86.上海市杨浦区市光新村第一小学；87.上海市杨浦区工农新村小学；88.上海市杨浦区复旦科技园小学；89.上海市杨浦初级中学；90.上海市铁岭中学；91.上海市鞍山初级中学；92.上海市十五中学；93.上海市惠民中学；94.上海市辽阳中学；95.上海市新大桥中学；96.上海市建设初级中学；97.上海市东辽阳中学；98.上海市二十五中学；99.上海市控江初级中学；100.上海理工大学附属初级中学；101.上海市延吉第二初级中学；102.上海市杨浦区教师进修学院附属中学；103.上海市同济初级中学；104.上海市同济第二初级中学；105.上海市鞍山实验中学；106.上海市国和中学；107.上海市包头中学；108.上海市三门中学；109.上海市思源中学；110.上海市昆明学校；111.上海市黄兴学校；112.上海市育鹰学校；113.上海音乐学院实验学校；114.上海市市光学校；115.上海市控江中学；116.上海市杨浦高级中学；117.上海理工大学附属中学；118.上海财经大学附属中学；119.上海市同济中学；120.上海市中原中学；121.上海市少云中学；122.上海市民星中学；123.同济大学第一附属中学；124.上海市市东实验学校；125.上海市复旦实验中学；126.上海市体育学院附属中学；127.上海市杨浦职业技术学校；128.上海市现代音乐职校；129.上海市杨浦区业余大学；130.上海市杨浦区风帆初级职业学校；131.上海市杨浦区扬帆学校；132.上海市杨浦区工读学校；133.上海市杨浦区教师进修学院；134.上海市杨浦区少年宫；135.上海市杨浦区青少年科技站；136.上海市杨浦区少年儿童活动营地；137.上海市杨浦区教育基建中心；138.上海市杨浦区学校会计结算中心；139.上海市杨浦区退休教工管理服务中心；140.上海市杨浦区教育招生考试中心；141.上海市杨浦区教育人才交流服务中心；142.上海市杨浦区教育资产管理中心；143.上海市杨浦教育国际交流服务中心；144.上海市杨浦区学前教育管理服务中心；145.上海市杨浦区本溪实验幼儿园；146.复旦大学第二附属学校</t>
    </r>
    <r>
      <rPr>
        <sz val="14"/>
        <rFont val="宋体"/>
        <family val="0"/>
      </rPr>
      <t xml:space="preserve">
</t>
    </r>
  </si>
  <si>
    <r>
      <t xml:space="preserve">   （一）基本支出预算：是预算主管部门及所属预算单位为保障其机构正常运转、完成日常工作任务而编制的年度基本支出计划，包括人员经费和公用经费两部分。
   （二）项目支出预算：是预算主管部门及所属预算单位为完成行政工作任务、事业发展目标或政府发展战略、特定目标，在基本支出之外编制的年度支出计划。
   （三）“三公”经费：是与区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国内专业会议、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（五）教育支出：指一般公共预算支出功能分类科目中反映政府教育事务支出。
</t>
    </r>
    <r>
      <rPr>
        <sz val="14"/>
        <rFont val="宋体"/>
        <family val="0"/>
      </rPr>
      <t xml:space="preserve">
</t>
    </r>
  </si>
  <si>
    <t>2021年上海市杨浦区教育局部门预算编制说明</t>
  </si>
  <si>
    <t>2021年上海市杨浦区教育局部门财务收支预算总表</t>
  </si>
  <si>
    <t>一、教育支出</t>
  </si>
  <si>
    <t>二、社会保障和就业支出</t>
  </si>
  <si>
    <t>四、住房保障支出</t>
  </si>
  <si>
    <t>教育支出</t>
  </si>
  <si>
    <t>01</t>
  </si>
  <si>
    <t>教育管理事务</t>
  </si>
  <si>
    <t xml:space="preserve">  行政运行</t>
  </si>
  <si>
    <t>02</t>
  </si>
  <si>
    <t>普通教育</t>
  </si>
  <si>
    <t xml:space="preserve">  学前教育</t>
  </si>
  <si>
    <t xml:space="preserve">  小学教育</t>
  </si>
  <si>
    <t>03</t>
  </si>
  <si>
    <t xml:space="preserve">  初中教育</t>
  </si>
  <si>
    <t>04</t>
  </si>
  <si>
    <t xml:space="preserve">  高中教育</t>
  </si>
  <si>
    <t>职业教育</t>
  </si>
  <si>
    <t xml:space="preserve">  中等职业教育</t>
  </si>
  <si>
    <t>成人教育</t>
  </si>
  <si>
    <t xml:space="preserve">  成人高等教育</t>
  </si>
  <si>
    <t>07</t>
  </si>
  <si>
    <t>特殊教育</t>
  </si>
  <si>
    <t xml:space="preserve">  特殊学校教育</t>
  </si>
  <si>
    <t xml:space="preserve">  工读学校教育</t>
  </si>
  <si>
    <t>08</t>
  </si>
  <si>
    <t>教师进修及干部继续教育</t>
  </si>
  <si>
    <t xml:space="preserve">  教师进修</t>
  </si>
  <si>
    <t xml:space="preserve">  培训支出</t>
  </si>
  <si>
    <t>09</t>
  </si>
  <si>
    <t>教育费附加安排的支出</t>
  </si>
  <si>
    <t xml:space="preserve">  城市中小学校舍建设</t>
  </si>
  <si>
    <t xml:space="preserve">  城市中小学教学设施</t>
  </si>
  <si>
    <t>05</t>
  </si>
  <si>
    <t xml:space="preserve">  中等职业学校教学设施</t>
  </si>
  <si>
    <t>99</t>
  </si>
  <si>
    <t xml:space="preserve">  其他教育费附加安排的支出</t>
  </si>
  <si>
    <t>其他教育支出</t>
  </si>
  <si>
    <t xml:space="preserve">  其他教育支出</t>
  </si>
  <si>
    <t>社会保障和就业</t>
  </si>
  <si>
    <t>行政事业单位离退休</t>
  </si>
  <si>
    <t xml:space="preserve">  归口管理的行政单位离退休</t>
  </si>
  <si>
    <t xml:space="preserve">  事业单位离退休</t>
  </si>
  <si>
    <t xml:space="preserve">  机关事业单位基本养老保险缴费支出</t>
  </si>
  <si>
    <t>06</t>
  </si>
  <si>
    <t xml:space="preserve">  机关事业单位职业年金缴费支出</t>
  </si>
  <si>
    <t>卫生健康支出</t>
  </si>
  <si>
    <t>行政事业单位医疗</t>
  </si>
  <si>
    <t xml:space="preserve">  行政单位医疗</t>
  </si>
  <si>
    <t xml:space="preserve">  事业单位医疗</t>
  </si>
  <si>
    <t>住房保障支出</t>
  </si>
  <si>
    <t>住房改革支出</t>
  </si>
  <si>
    <t xml:space="preserve">  住房公积金</t>
  </si>
  <si>
    <t xml:space="preserve">  购房补贴</t>
  </si>
  <si>
    <t>03</t>
  </si>
  <si>
    <t>2021年上海市杨浦区教育局部门收入预算总表</t>
  </si>
  <si>
    <t xml:space="preserve">  中等职业教育</t>
  </si>
  <si>
    <t>卫生健康支出</t>
  </si>
  <si>
    <t>行政事业单位医疗</t>
  </si>
  <si>
    <t>合计</t>
  </si>
  <si>
    <t>2021年上海市杨浦区教育局部门支出预算总表</t>
  </si>
  <si>
    <r>
      <t>一、</t>
    </r>
    <r>
      <rPr>
        <sz val="12"/>
        <rFont val="宋体"/>
        <family val="0"/>
      </rPr>
      <t>一般</t>
    </r>
    <r>
      <rPr>
        <sz val="12"/>
        <rFont val="宋体"/>
        <family val="0"/>
      </rPr>
      <t>公共预算资金</t>
    </r>
  </si>
  <si>
    <t>一、教育支出</t>
  </si>
  <si>
    <t>二、政府性基金</t>
  </si>
  <si>
    <t>三、卫生健康支出</t>
  </si>
  <si>
    <t>三、卫生健康支出</t>
  </si>
  <si>
    <t>2021年上海市杨浦区教育局部门政府性基金预算支出功能分类预算表</t>
  </si>
  <si>
    <t>2021年上海市杨浦区教育局部门一般公共预算基本支出部门预算经济分类预算表</t>
  </si>
  <si>
    <t>301</t>
  </si>
  <si>
    <t>工资福利支出</t>
  </si>
  <si>
    <t>基本工资</t>
  </si>
  <si>
    <t>津贴补贴</t>
  </si>
  <si>
    <t>绩效工资</t>
  </si>
  <si>
    <t>机关事业单位基本养老保险缴费</t>
  </si>
  <si>
    <t>职业年金缴费</t>
  </si>
  <si>
    <t>10</t>
  </si>
  <si>
    <t>职工基本医疗保险缴费</t>
  </si>
  <si>
    <t>12</t>
  </si>
  <si>
    <t>其他社会保障缴费</t>
  </si>
  <si>
    <t>13</t>
  </si>
  <si>
    <t>住房公积金</t>
  </si>
  <si>
    <t>其他工资福利支出</t>
  </si>
  <si>
    <t>302</t>
  </si>
  <si>
    <t>商品和服务支出</t>
  </si>
  <si>
    <t>办公费</t>
  </si>
  <si>
    <t>印刷费</t>
  </si>
  <si>
    <t>手续费</t>
  </si>
  <si>
    <t>水费</t>
  </si>
  <si>
    <t>电费</t>
  </si>
  <si>
    <t>邮电费</t>
  </si>
  <si>
    <t>物业管理费</t>
  </si>
  <si>
    <t>11</t>
  </si>
  <si>
    <t>差旅费</t>
  </si>
  <si>
    <t>维修(护)费</t>
  </si>
  <si>
    <t>14</t>
  </si>
  <si>
    <t>租赁费</t>
  </si>
  <si>
    <t>16</t>
  </si>
  <si>
    <t>培训费</t>
  </si>
  <si>
    <t>17</t>
  </si>
  <si>
    <t>公务接待费</t>
  </si>
  <si>
    <t>18</t>
  </si>
  <si>
    <t>专用材料费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</si>
  <si>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</si>
  <si>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</si>
  <si>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</si>
  <si>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</si>
  <si>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</si>
  <si>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</si>
  <si>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</si>
  <si>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</si>
  <si>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</si>
  <si>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</si>
  <si>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</si>
  <si>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</si>
  <si>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</si>
  <si>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</si>
  <si>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</si>
  <si>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生活补助</t>
  </si>
  <si>
    <t>奖励金</t>
  </si>
  <si>
    <t>助学金</t>
  </si>
  <si>
    <t>离休费</t>
  </si>
  <si>
    <t>退休费</t>
  </si>
  <si>
    <t>其他对个人和家庭的补助</t>
  </si>
  <si>
    <t>310</t>
  </si>
  <si>
    <t>其他资本性支出</t>
  </si>
  <si>
    <t>办公设备购置</t>
  </si>
  <si>
    <t>专用设备购置</t>
  </si>
  <si>
    <t>信息网络及软件购置更新</t>
  </si>
  <si>
    <t>2021年上海市杨浦区教育局部门“三公”经费和机关运行经费预算表</t>
  </si>
  <si>
    <t>项目</t>
  </si>
  <si>
    <t>合计</t>
  </si>
  <si>
    <t>类</t>
  </si>
  <si>
    <t>款</t>
  </si>
  <si>
    <t>单位：元</t>
  </si>
  <si>
    <t>2021年上海市杨浦区教育局部门财政拨款收支预算总表</t>
  </si>
  <si>
    <t>一般公共预算支出</t>
  </si>
  <si>
    <t>功能分类科目编码</t>
  </si>
  <si>
    <t>功能分类科目名称</t>
  </si>
  <si>
    <t>项</t>
  </si>
  <si>
    <t>2021年上海市杨浦区教育局部门一般公共预算支出功能分类预算表</t>
  </si>
  <si>
    <t>财政项目支出绩效目标表</t>
  </si>
  <si>
    <t>（ 2021年）</t>
  </si>
  <si>
    <t>项目负责人</t>
  </si>
  <si>
    <t>项目联系人</t>
  </si>
  <si>
    <t>联系电话</t>
  </si>
  <si>
    <t>项目类别</t>
  </si>
  <si>
    <t>项目分类</t>
  </si>
  <si>
    <t>项目细分</t>
  </si>
  <si>
    <t>起始日期</t>
  </si>
  <si>
    <t xml:space="preserve">结束日期                        </t>
  </si>
  <si>
    <t>解决的主要
问题</t>
  </si>
  <si>
    <t xml:space="preserve"> </t>
  </si>
  <si>
    <t>项目如何支持部门战略发展</t>
  </si>
  <si>
    <t>项目总预算</t>
  </si>
  <si>
    <t>项目当年预算</t>
  </si>
  <si>
    <t>同名项目上年预算额</t>
  </si>
  <si>
    <t>同名项目上年预算执行数</t>
  </si>
  <si>
    <t xml:space="preserve">当年资金投入(如基建、咨询、培训、货物与设备等)  </t>
  </si>
  <si>
    <t>项目实施
计划</t>
  </si>
  <si>
    <t>年度总体目标</t>
  </si>
  <si>
    <t>一级指标</t>
  </si>
  <si>
    <t>二级指标</t>
  </si>
  <si>
    <t>三级指标</t>
  </si>
  <si>
    <t>年度指标值</t>
  </si>
  <si>
    <t>产出指标</t>
  </si>
  <si>
    <t>数量指标</t>
  </si>
  <si>
    <t xml:space="preserve">指标1： </t>
  </si>
  <si>
    <t>指标2：</t>
  </si>
  <si>
    <t>……</t>
  </si>
  <si>
    <t>质量指标</t>
  </si>
  <si>
    <t>时效指标</t>
  </si>
  <si>
    <t>成本指标</t>
  </si>
  <si>
    <t>效益指标</t>
  </si>
  <si>
    <t>经济效益指标</t>
  </si>
  <si>
    <t>社会效益指标</t>
  </si>
  <si>
    <t>生态效益指标</t>
  </si>
  <si>
    <t>可持续影响指标</t>
  </si>
  <si>
    <t>满意度指标</t>
  </si>
  <si>
    <t>服务对象
满意度指标</t>
  </si>
  <si>
    <t>需要说明的其他问题</t>
  </si>
  <si>
    <t>申报单位名称：上海市杨浦区教育局</t>
  </si>
  <si>
    <t>邹忠敏</t>
  </si>
  <si>
    <t>65131177-818</t>
  </si>
  <si>
    <t>经常性项目</t>
  </si>
  <si>
    <t>经常性专项</t>
  </si>
  <si>
    <t>2021-01-01</t>
  </si>
  <si>
    <t>2021-12-31</t>
  </si>
  <si>
    <t xml:space="preserve">以校舍修缮周期位主要依据，结合校舍实际使用情况，针对不同类型的渗漏及其他安全隐患存在情况，对杨浦区19所学校的教学楼、办公楼、综合楼等其他教学用房进行综合性修缮；根据杨浦教育发展规划，以校舍修缮周期及室外运动场地维修周期为主要依据，结合校舍及场地老化、破损程度，对32所学校的塑胶、天然草坪、人造草坪等室外运动场地进行面层翻铺（部分项目附有对场地基础进行平整或加罩沥青等其他相关维修内容）。
</t>
  </si>
  <si>
    <t xml:space="preserve">根据《教育部关于进一步加强中小学校校舍建设与管理工作的通知》及上海市房科院编制的《杨浦区教育局校舍修缮(技术)标准（修改稿）》，科学制定校舍修缮项目实施计划，依法依规办理项目建设手续，规范实施项目招标及合同签订，主动公开信息，严格执行监理制度及建筑材料检测制度，组织项目竣工验收，强化项目档案管理，确保校舍修缮建设符合国家和本市质量、安全、环保等有关规定和要求，保障师生在校安全和健康。依照市教委关于做好2018年基础教育学校塑胶场地建设管理工作的通知（沪教委发【2018】113号）及《杨浦区基础教育学校塑胶场地建设管理办法（暂行）》，科学制定项目实施计划、依法依规办理项目建设手续、规范实施项目招投标及合同签订、主动公开信息、开展面层成品检测、组织项目竣工验收并强化项目档案管理，确保塑胶场地建设符合国家和本市质量、安全、环保等有关规定和要求，保障师生身体安全和健康。 </t>
  </si>
  <si>
    <t>13487.53万元</t>
  </si>
  <si>
    <t>10606.81万元</t>
  </si>
  <si>
    <t xml:space="preserve">校舍修缮：建安费6607.85万元，二类费526.21万元；另有加固修缮启动资金500万元；电力扩容及泵房维修费用2018万元，理化生标准考场建设512万元：场地修缮：建安费，共2935万元，包括场地维修费用、污水监测井建设费用及雨水污水分流改造费用；二类费用，共388.47万元，包括设计费、监理费、招标代理费、检测费等。 </t>
  </si>
  <si>
    <t xml:space="preserve">1、2020年11月前完成2020年杨浦区教育局校舍修缮及运动场地维修计划的编制；                                      2、2020年11月经局长办公会审议后报财政；                                                                      3、2020年12月-2021年3月，项目前期准备工作；                                                                   4、2021年4月起进入招标阶段；                                                                                 5、2021年7月-8月进行施工并进行竣工验收。                                                                     6、2021年9月-12月，项目审计付款。                                                </t>
  </si>
  <si>
    <t xml:space="preserve">通过对校舍修缮的建设，加强校园校舍安全建设，进一步完善基础教育设施，为提高整体教育水平奠定扎实基础。                                                                           通过对塑胶跑道和标准化运动场等的建设，进而完善场地的基础设施，提高学校基础教育、教学等功能，提升区内学校的教学水平；同时通过解决场地排水系统和场地四周的安全问题来降低事故发生的概率，进而保障区域内学校运动场地的安全。 </t>
  </si>
  <si>
    <t>100%</t>
  </si>
  <si>
    <t>社会满意度</t>
  </si>
  <si>
    <t>项目计划完成率</t>
  </si>
  <si>
    <t>潘则臣</t>
  </si>
  <si>
    <r>
      <t>填报单位负责人</t>
    </r>
    <r>
      <rPr>
        <sz val="11"/>
        <rFont val="Times New Roman"/>
        <family val="1"/>
      </rPr>
      <t xml:space="preserve"> </t>
    </r>
    <r>
      <rPr>
        <sz val="11"/>
        <rFont val="宋体"/>
        <family val="0"/>
      </rPr>
      <t>：邹忠敏</t>
    </r>
    <r>
      <rPr>
        <sz val="11"/>
        <rFont val="Times New Roman"/>
        <family val="1"/>
      </rPr>
      <t xml:space="preserve">                                      </t>
    </r>
    <r>
      <rPr>
        <sz val="11"/>
        <rFont val="宋体"/>
        <family val="0"/>
      </rPr>
      <t>填报人：潘则臣</t>
    </r>
    <r>
      <rPr>
        <sz val="11"/>
        <rFont val="Times New Roman"/>
        <family val="1"/>
      </rPr>
      <t xml:space="preserve">                                  </t>
    </r>
    <r>
      <rPr>
        <sz val="11"/>
        <rFont val="宋体"/>
        <family val="0"/>
      </rPr>
      <t>填报日期：</t>
    </r>
    <r>
      <rPr>
        <sz val="11"/>
        <rFont val="Times New Roman"/>
        <family val="1"/>
      </rPr>
      <t xml:space="preserve">  2020.12.1      </t>
    </r>
  </si>
  <si>
    <t xml:space="preserve">校舍修缮：1、解决校舍建筑物装饰面层开裂、剥落以及其他防水部位的渗漏现象等不安全因素；2、解决校舍强弱电管线陈旧、老化等不安全因素；3、解决校舍上下水管的堵塞、老化等不安全因 </t>
  </si>
  <si>
    <t>教育基本建设项目</t>
  </si>
  <si>
    <t>唐杰</t>
  </si>
  <si>
    <t>教育基本建设项目共13个（续建项目5个，新建项目8个），续建项目分别为延吉第二初级中学拆除重建工程、锦西路100弄8号幼儿园改扩建工程、国和一村128号中学改扩建工程、内江路小学迁建、105街坊新建二十班幼儿园；新建项目分别为：D1-3地块改建幼儿园（原久慧）、荆州路42号市东中学教学楼优秀历史建筑修缮、水丰路小学新建、控二小学分校改扩建、许昌路幼儿园装饰修缮、杨浦高级中学部分建筑装饰修缮、新建于漪教育教学思想研究中心、财大附中青年楼文物保护点修缮。</t>
  </si>
  <si>
    <t xml:space="preserve">主要解决人口变化和二孩政策的全面开放，教育资源紧张，学生入学（园）难的矛盾及校舍功能不齐全、房屋结构较差等不符合现行教育需求的问题。 </t>
  </si>
  <si>
    <t xml:space="preserve">全面贯彻落实《国家中长期教育改革和发展规划纲要（2010-2020 年）》及相关文件的精神，坚持高起点规划、高标准建设、高融合配置、高效能管理、高水平运作，使基础教育设点布局更加科学，基础设施更加健全，加快推进各项目的建设进程。 </t>
  </si>
  <si>
    <t xml:space="preserve">根据国家及地方相关法律法规及《杨浦区区级建设财力项目管理办法》《杨浦区基础教育“十三五”基本建设规划》《杨浦区学前教育三年行动计划（2020—2022年》来推进项目实施。 </t>
  </si>
  <si>
    <t>107,339.74万元</t>
  </si>
  <si>
    <t>21,056.50万元</t>
  </si>
  <si>
    <t>16,320万元</t>
  </si>
  <si>
    <t>16,320万元</t>
  </si>
  <si>
    <t xml:space="preserve">2021年度教育基本建设项目资金安排分别为：延吉第二初级中学拆除重建工程1100万元、锦西路100弄8号幼儿园改扩建工程576.5万元、国和一村128号中学改扩建工程700万元、内江路小学迁建3000万元、105街坊新建二十班幼儿园4200万元、D1-3地块改建幼儿园（原久慧）1500万元、荆州路42号市东中学教学楼优秀历史建筑修缮870万元、水丰路小学新建3500万元、控二小学分校改扩建3700万元、许昌路幼儿园装饰修缮860万元、杨浦高级中学部分建筑装饰修缮900万元、新建于漪教育教学思想研究中心100万元、财大附中青年楼文物保护点修缮50万元。 </t>
  </si>
  <si>
    <t>2021年度教育基本建设项目实施计划分别为：续建项目：延吉第二初级中学拆除重建工程、锦西路100弄8号幼儿园改扩建工程、国和一村128号中学改扩建工程、内江路小学迁建已竣工，进入审计决算、105街坊新建二十班幼儿园计划完成主体建筑施工；新建项目：松一幼儿园新建完成前期审批手续、D1-3地块改建幼儿园（原久慧）完成主体建筑施工、荆州路42号市东中学教学楼优秀历史建筑修缮竣工、水丰路小学新建完成主体结构施工、控二小学分校改扩建完成主体结构施工、许昌路幼儿园装饰修缮竣工、杨浦高级中学部分建筑装饰修缮竣工、新建于漪教育教学思想研究中心、财大附中青年楼文物保护点修缮计划2021年完成前期手续。</t>
  </si>
  <si>
    <t xml:space="preserve">进一步完善基础教育的硬件设施，确保教育工程项目量增质提，使局部地区教育资源紧张和学生入学矛盾的突出问题得到了有效缓解，保证了杨浦教育科学、优质、公平、创新发展，满足了人民接受优质教育的需求，整体提升了杨浦教育的品质。 </t>
  </si>
  <si>
    <t>项目及时完成性</t>
  </si>
  <si>
    <t>项目验收合格率</t>
  </si>
  <si>
    <t>教师满意度</t>
  </si>
  <si>
    <t>专项资金完成率</t>
  </si>
  <si>
    <r>
      <t>填报单位负责人</t>
    </r>
    <r>
      <rPr>
        <sz val="11"/>
        <rFont val="Times New Roman"/>
        <family val="1"/>
      </rPr>
      <t xml:space="preserve"> </t>
    </r>
    <r>
      <rPr>
        <sz val="11"/>
        <rFont val="宋体"/>
        <family val="0"/>
      </rPr>
      <t>：邹忠敏</t>
    </r>
    <r>
      <rPr>
        <sz val="11"/>
        <rFont val="Times New Roman"/>
        <family val="1"/>
      </rPr>
      <t xml:space="preserve">                                         </t>
    </r>
    <r>
      <rPr>
        <sz val="11"/>
        <rFont val="宋体"/>
        <family val="0"/>
      </rPr>
      <t>填报人：唐杰</t>
    </r>
    <r>
      <rPr>
        <sz val="11"/>
        <rFont val="Times New Roman"/>
        <family val="1"/>
      </rPr>
      <t xml:space="preserve">                                  </t>
    </r>
    <r>
      <rPr>
        <sz val="11"/>
        <rFont val="宋体"/>
        <family val="0"/>
      </rPr>
      <t>填报日期：</t>
    </r>
    <r>
      <rPr>
        <sz val="11"/>
        <rFont val="Times New Roman"/>
        <family val="1"/>
      </rPr>
      <t xml:space="preserve">2020.11.30        </t>
    </r>
  </si>
  <si>
    <t>申报单位名称：上海市杨浦区教育局</t>
  </si>
  <si>
    <t>2021年杨浦区设施设备项目</t>
  </si>
  <si>
    <t>2021-01-01</t>
  </si>
  <si>
    <t>项目主要由8部分组成：校具设备、仪器设备、城乡一体化建设、厨房设备、空调设备、全区公办幼儿园运维服务、新校开办费、公务车辆更新。其中，
“校具设备”包括：1、房修幼儿园、常态幼儿园幼教设备报废更新；2、房修校、常态校普通教室课桌椅、储物柜校具；3、房修校、常态校专用教室校具、剧场椅、中学实验室改造；4、新建校校具。 
“仪器设备”包括：1、房修校、常态校体育器材报废更新；2、房修校灯光改造；3、房修校、常规校主题教室提升；4、新建校教学仪器、体育器材。
“城乡一体化建设”包括：1、图书馆建设；2、剧场建设；3、新建校（楼）建设。
“厨房设备”包括：房修校、新建校厨房设备配置。
“空调设备”包括：常态校、新建校空调设备配置。                                                                                             “全区公办幼儿园运维服务”包括：全区公办幼儿园设备巡检维修和保养。</t>
  </si>
  <si>
    <t xml:space="preserve">1、以《上海市普通中小学校教育装备配备指南》为依据，更新学校中普通课桌椅、幼儿家具、厨房设备等符合处置标准的设备，确保学校正常开展教育教学活动，满足学校师生的日常需求；2、遵循《上海市中小学公共安全教育场所装备指南》要求配置专业设备，使学生具备基本的自救、互救常识和技能；3、依据教育部等八部门关于印发《综合防控儿童青少年近视实施方案》的文件精神，优化更新教室灯具，降低学生近视率，强化学生身体素质，确保学校卫生保健工作有序开展；4、根据《杨浦区学前教育三年行动计划》，通过配置幼教设备提高幼儿在认知、个性、团队合作等各方面的能力；5、通过建设各类型主题教室，全面深化教育改革，推进素质教育建设，提高学生综合能力；6、根据我市《关于促进本市城乡义务教育一体化的实施意见》，在“五大标准”（安全体验教室、图书馆建设、体育馆）建设基本完成的基础上进一步查漏补缺；7、为新建校配置空调、校具设备、教学仪器、体育器材等，为师生提供良好的教学设备与环境；8、为幼儿园设施设备提供日常维保，优化师生体验。 </t>
  </si>
  <si>
    <t xml:space="preserve">落实资源公平分配、课程科学设计、设备保质配备，满足全区普通中小幼各校教育教学的基本需求，同时根据各校特点有针对性地配置个性化设备，以支持学校特色发展，构建基于学生发展需求、以学生为中心的，学习内容、学习方式和设施设备深度融合的学习环境，充分发挥环境育人功能，促进学生核心素养的培育。 </t>
  </si>
  <si>
    <t xml:space="preserve">1、根据市教委《上海市普通中小学校教育装备配备指南》《沪教委基[2017]49号》文件精神，保证全区中小学设施设备均衡配置；2、按照《杨浦区教育局关于教育信息化项目管理实施意见》，规范项目采购流程；对教育信息化项目预算、申报、实施、验收、监管和评估的全周期管理；建立教育信息化规划、建设、应用、评估的反馈机制；通过信息化专项督导和标准化评审有机整合，提高项目实施绩效。 </t>
  </si>
  <si>
    <r>
      <t>8173</t>
    </r>
    <r>
      <rPr>
        <sz val="11"/>
        <rFont val="宋体"/>
        <family val="0"/>
      </rPr>
      <t>万元</t>
    </r>
  </si>
  <si>
    <r>
      <t>8</t>
    </r>
    <r>
      <rPr>
        <sz val="12"/>
        <rFont val="宋体"/>
        <family val="0"/>
      </rPr>
      <t>265</t>
    </r>
    <r>
      <rPr>
        <sz val="12"/>
        <rFont val="宋体"/>
        <family val="0"/>
      </rPr>
      <t>万元</t>
    </r>
  </si>
  <si>
    <t>8173万元</t>
  </si>
  <si>
    <r>
      <rPr>
        <sz val="12"/>
        <rFont val="宋体"/>
        <family val="0"/>
      </rPr>
      <t>6</t>
    </r>
    <r>
      <rPr>
        <sz val="12"/>
        <rFont val="宋体"/>
        <family val="0"/>
      </rPr>
      <t>443</t>
    </r>
    <r>
      <rPr>
        <sz val="12"/>
        <rFont val="宋体"/>
        <family val="0"/>
      </rPr>
      <t>万元</t>
    </r>
  </si>
  <si>
    <t xml:space="preserve"> 校具设备2152万元、仪器设备1047万元、城乡一体化建设1637万元、厨房设备928万元、空调设备556万元、全区公办幼儿园运维服务680万元、新校开办费1000万元、公务车辆更新购置173万元。</t>
  </si>
  <si>
    <t xml:space="preserve">本年度第一季度完成学校现场调研、参数设计、方案编制等工作；第二季度完成区财政、采管办、采购中心等部门预算申报，开始政府采购招标工作；第三季度项目负责人跟踪协调项目实施进度；第四季度完成建设工作并进行验收、审价、付款与资料汇总。            </t>
  </si>
  <si>
    <t xml:space="preserve">实现杨浦区教育装备优质均衡化配置，全面提高杨浦教育核心质量，提升杨浦区学生综合能力。 </t>
  </si>
  <si>
    <t xml:space="preserve">1、根据《上海市普通中小学校教育装备配备指南》要求足量配置设施设备；2、项目执行率达到90%。 </t>
  </si>
  <si>
    <t>2021年市区指定专项</t>
  </si>
  <si>
    <t>殷国平</t>
  </si>
  <si>
    <t>教育系统学校指定项目</t>
  </si>
  <si>
    <t>孙逸华</t>
  </si>
  <si>
    <t xml:space="preserve">解决教育系统部分学校教育教学发展 </t>
  </si>
  <si>
    <t xml:space="preserve">保障教育系统学校顺利开展工作 </t>
  </si>
  <si>
    <t xml:space="preserve">根据市区相关要求 </t>
  </si>
  <si>
    <t>3,871.25万元</t>
  </si>
  <si>
    <r>
      <t>4</t>
    </r>
    <r>
      <rPr>
        <sz val="12"/>
        <rFont val="宋体"/>
        <family val="0"/>
      </rPr>
      <t>,</t>
    </r>
    <r>
      <rPr>
        <sz val="12"/>
        <rFont val="宋体"/>
        <family val="0"/>
      </rPr>
      <t>629.71万元</t>
    </r>
  </si>
  <si>
    <t>保障教育系统学校顺利开展工作</t>
  </si>
  <si>
    <t xml:space="preserve">保障教育系统学校指定项目顺利开展 </t>
  </si>
  <si>
    <t>孙瑞军</t>
  </si>
  <si>
    <t>项目完成率</t>
  </si>
  <si>
    <t>单位认同度</t>
  </si>
  <si>
    <t>单位满意度</t>
  </si>
  <si>
    <t>申报单位名称：上海市杨浦区教育局</t>
  </si>
  <si>
    <t>2021年义务教育民办校专项</t>
  </si>
  <si>
    <t>徐春华</t>
  </si>
  <si>
    <t>邢懿</t>
  </si>
  <si>
    <t>经常性项目</t>
  </si>
  <si>
    <t>经常性专项</t>
  </si>
  <si>
    <t>2021-01-01</t>
  </si>
  <si>
    <t>2021-12-31</t>
  </si>
  <si>
    <t>本区义务教育阶段民办学校专项</t>
  </si>
  <si>
    <t xml:space="preserve">政府对民办学校扶持，提高本区教育水准，提升教育品牌 </t>
  </si>
  <si>
    <t xml:space="preserve">通过义务教育阶段民办校支持，提升本区教育品牌效应，促进本区教育优质高位发展 </t>
  </si>
  <si>
    <t xml:space="preserve">根据市级民办项目金额进行区级配套 </t>
  </si>
  <si>
    <r>
      <t>2</t>
    </r>
    <r>
      <rPr>
        <sz val="12"/>
        <rFont val="宋体"/>
        <family val="0"/>
      </rPr>
      <t>,</t>
    </r>
    <r>
      <rPr>
        <sz val="12"/>
        <rFont val="宋体"/>
        <family val="0"/>
      </rPr>
      <t>226万元</t>
    </r>
  </si>
  <si>
    <t>2,226万元</t>
  </si>
  <si>
    <r>
      <t>2</t>
    </r>
    <r>
      <rPr>
        <sz val="12"/>
        <rFont val="宋体"/>
        <family val="0"/>
      </rPr>
      <t>,</t>
    </r>
    <r>
      <rPr>
        <sz val="12"/>
        <rFont val="宋体"/>
        <family val="0"/>
      </rPr>
      <t>226万元</t>
    </r>
  </si>
  <si>
    <t>2,226万元</t>
  </si>
  <si>
    <t xml:space="preserve">义务教育民办各校专项2226万元 </t>
  </si>
  <si>
    <t>根据业务科室提供分配方案，按规定实施</t>
  </si>
  <si>
    <t xml:space="preserve">提升本区义务教育质量及教育品牌 </t>
  </si>
  <si>
    <t xml:space="preserve">通过扶持民办教育提升品牌促进教育发展 </t>
  </si>
  <si>
    <t>项目完成率</t>
  </si>
  <si>
    <t>单位认同度</t>
  </si>
  <si>
    <t>单位满意度</t>
  </si>
  <si>
    <t>校舍修缮及室外运动场地维修工程</t>
  </si>
  <si>
    <t>校舍修缮及室外运动场地维修工程项目经费情况说明</t>
  </si>
  <si>
    <r>
      <t xml:space="preserve"> 一、项目概述
    以校舍修缮周期位主要依据，结合校舍实际使用情况，针对不同类型的渗漏及其他安全隐患存在情况，对杨浦区19所学校的教学楼、办公楼、综合楼等其他教学用房进行综合性修缮；根据杨浦教育发展规划，以校舍修缮周期及室外运动场地维修周期为主要依据，结合校舍及场地老化、破损程度，对32所学校的塑胶、天然草坪、人造草坪等室外运动场地进行面层翻铺
 二、立项依据
     根据《教育部关于进一步加强中小学校校舍建设与管理工作的通知》及上海市房科院编制的《杨浦区教育局校舍修缮(技术)标准（修改稿）》，市教委关于做好2018年基础教育学校塑胶场地建设管理工作的通知（沪教委发【2018】113号）及《杨浦区基础教育学校塑胶场地建设管理办法（暂行）》。
 三、实施主体
    上海市杨浦区资产管理中心负责学校校舍修缮及室外运动场地维修工程项目立项调研、项目编制、申报；上海市杨浦区资产管理中心负责学校运动场地维修项目施工的管理；上海市杨浦区教育局负责运动场地维修项目监管。
 四、实施方案
    2021年1月-2021年3月，项目前期准备工作；2021年4月起进入招标阶段；2021年7月-8月进行施工并进行竣工验收；2021年9月-12月，项目审计付款。                                                                                                                                                                                                                                                                                                                                                                                                                        
 五、实施周期
   校舍修缮及室外运动场地维修工程项目实施周期为一年，自2021年1月开始至12月结束。
 六、年度预算安排
   </t>
    </r>
    <r>
      <rPr>
        <sz val="12"/>
        <rFont val="宋体"/>
        <family val="0"/>
      </rPr>
      <t>校舍修缮及室外运动场地维修工程项目年度财政资金预算安排</t>
    </r>
    <r>
      <rPr>
        <sz val="12"/>
        <rFont val="宋体"/>
        <family val="0"/>
      </rPr>
      <t>13,487.53</t>
    </r>
    <r>
      <rPr>
        <sz val="12"/>
        <rFont val="宋体"/>
        <family val="0"/>
      </rPr>
      <t xml:space="preserve">万元。
 七、绩效目标
（包括总目标、年度目标、分解目标等，具体见表格）
</t>
    </r>
    <r>
      <rPr>
        <sz val="14"/>
        <rFont val="宋体"/>
        <family val="0"/>
      </rPr>
      <t xml:space="preserve">
</t>
    </r>
  </si>
  <si>
    <t>杨浦区教育局校舍修缮及室外运动场地维修工程</t>
  </si>
  <si>
    <t xml:space="preserve">通过校舍综合性修缮，加强校园校舍安全建设，进一步完善基础教育设施，为提高整体教育水平奠定扎实基础。学校的室外运动场地作为学校开展室外体育锻炼、举办大型活动的重要场所，是重要的校园功能性区域之一，对其进行周期性维修，既有利于广大青少年的健康发展，同时也有利于消除隐患、保障校园安全。 </t>
  </si>
  <si>
    <t xml:space="preserve">通过校舍综合性修缮，加强校园校舍安全建设，进一步完善基础教育设施，为提高整体教育水平奠定扎实基础。学校的室外运动场地作为学校开展室外体育锻炼、举办大型活动的重要场所，是重要的校园功能性区域之一，对其进行周期性维修，既有利于广大青少年的健康发展，同时也有利于消除隐患、保障校园安全。 </t>
  </si>
  <si>
    <t>项目验收合格率</t>
  </si>
  <si>
    <t>项目计划完成率</t>
  </si>
  <si>
    <t>项目完成及时性</t>
  </si>
  <si>
    <t>社会满意度</t>
  </si>
  <si>
    <t>学校满意度</t>
  </si>
  <si>
    <t>合计</t>
  </si>
  <si>
    <t>专用燃料费</t>
  </si>
  <si>
    <t>会议费</t>
  </si>
  <si>
    <r>
      <t xml:space="preserve">    1. “行政运行”科目</t>
    </r>
    <r>
      <rPr>
        <sz val="12"/>
        <rFont val="宋体"/>
        <family val="0"/>
      </rPr>
      <t>858.98</t>
    </r>
    <r>
      <rPr>
        <sz val="12"/>
        <rFont val="宋体"/>
        <family val="0"/>
      </rPr>
      <t>万元，主要用于区教育局机关保障机构正常运转的基本支出。</t>
    </r>
  </si>
  <si>
    <r>
      <t xml:space="preserve">    2. “学前教育”科目45,421.02</t>
    </r>
    <r>
      <rPr>
        <sz val="12"/>
        <rFont val="宋体"/>
        <family val="0"/>
      </rPr>
      <t>万元，主要用于本区幼儿园阶段各校保障学校正常运转以及开展教育教学工作的支出。</t>
    </r>
  </si>
  <si>
    <r>
      <t xml:space="preserve">    3. “小学教育”科目89,733.76</t>
    </r>
    <r>
      <rPr>
        <sz val="12"/>
        <rFont val="宋体"/>
        <family val="0"/>
      </rPr>
      <t>万元，主要用于本区小学阶段各校保障学校正常运转以及开展教育教学工作的支出。</t>
    </r>
  </si>
  <si>
    <r>
      <t xml:space="preserve">    4. “初中教育”科目65,682.26</t>
    </r>
    <r>
      <rPr>
        <sz val="12"/>
        <rFont val="宋体"/>
        <family val="0"/>
      </rPr>
      <t xml:space="preserve"> 万元，主要用于本区初中阶段各校保障学校正常运转以及开展教育教学工作的支出。</t>
    </r>
  </si>
  <si>
    <r>
      <t xml:space="preserve">    5. “高中教育”科目41,880.53</t>
    </r>
    <r>
      <rPr>
        <sz val="12"/>
        <rFont val="宋体"/>
        <family val="0"/>
      </rPr>
      <t xml:space="preserve"> 万元，主要用于本区高中阶段各校保障学校正常运转以及开展教育教学工作的支出</t>
    </r>
  </si>
  <si>
    <r>
      <t xml:space="preserve">    6. “职业高中教育”科目 </t>
    </r>
    <r>
      <rPr>
        <sz val="12"/>
        <rFont val="宋体"/>
        <family val="0"/>
      </rPr>
      <t>5,832.83</t>
    </r>
    <r>
      <rPr>
        <sz val="12"/>
        <rFont val="宋体"/>
        <family val="0"/>
      </rPr>
      <t>万元，主要用于本区职业高中教育学校保障学校正常运转以及开展教育教学工作的支出。</t>
    </r>
  </si>
  <si>
    <r>
      <t xml:space="preserve">    7. “成人教育”科目</t>
    </r>
    <r>
      <rPr>
        <sz val="12"/>
        <rFont val="宋体"/>
        <family val="0"/>
      </rPr>
      <t>1,363.53</t>
    </r>
    <r>
      <rPr>
        <sz val="12"/>
        <rFont val="宋体"/>
        <family val="0"/>
      </rPr>
      <t xml:space="preserve"> 万元，主要用于本区成人高等教育学校保障学校正常运转以及开展教育教学工作的支出。</t>
    </r>
  </si>
  <si>
    <r>
      <t xml:space="preserve">    8. “特殊学校教育”科目</t>
    </r>
    <r>
      <rPr>
        <sz val="12"/>
        <rFont val="宋体"/>
        <family val="0"/>
      </rPr>
      <t>2,448.60</t>
    </r>
    <r>
      <rPr>
        <sz val="12"/>
        <rFont val="宋体"/>
        <family val="0"/>
      </rPr>
      <t>万元，主要用于本区特殊教育学校保障学校正常运转以及开展教育教学工作的支出。</t>
    </r>
  </si>
  <si>
    <r>
      <t xml:space="preserve">    9. “工读学校教育”科目</t>
    </r>
    <r>
      <rPr>
        <sz val="12"/>
        <rFont val="宋体"/>
        <family val="0"/>
      </rPr>
      <t>918.77</t>
    </r>
    <r>
      <rPr>
        <sz val="12"/>
        <rFont val="宋体"/>
        <family val="0"/>
      </rPr>
      <t>万元，主要用于本区工读学校保障学校正常运转以及开展教育教学工作的支出。</t>
    </r>
  </si>
  <si>
    <r>
      <t xml:space="preserve">    10. “教师进修”科目</t>
    </r>
    <r>
      <rPr>
        <sz val="12"/>
        <rFont val="宋体"/>
        <family val="0"/>
      </rPr>
      <t>6,912.37</t>
    </r>
    <r>
      <rPr>
        <sz val="12"/>
        <rFont val="宋体"/>
        <family val="0"/>
      </rPr>
      <t>万元，主要用于本区教师进修学院保障学校正常运转以及开展教育教学工作的支出。</t>
    </r>
  </si>
  <si>
    <r>
      <t xml:space="preserve">    11. “培训支出”科目</t>
    </r>
    <r>
      <rPr>
        <sz val="12"/>
        <rFont val="宋体"/>
        <family val="0"/>
      </rPr>
      <t>1,063</t>
    </r>
    <r>
      <rPr>
        <sz val="12"/>
        <rFont val="宋体"/>
        <family val="0"/>
      </rPr>
      <t>万元，主要用于本区企业职工的培训支出。</t>
    </r>
  </si>
  <si>
    <r>
      <t xml:space="preserve">    12. “城市中小学校舍建设”科目</t>
    </r>
    <r>
      <rPr>
        <sz val="12"/>
        <rFont val="宋体"/>
        <family val="0"/>
      </rPr>
      <t>13,757.94</t>
    </r>
    <r>
      <rPr>
        <sz val="12"/>
        <rFont val="宋体"/>
        <family val="0"/>
      </rPr>
      <t>万元，主要用于本区中小学校舍新建、改建、修缮和维护的支出。</t>
    </r>
  </si>
  <si>
    <r>
      <t xml:space="preserve">    13. “城市中小学教学设施”科目</t>
    </r>
    <r>
      <rPr>
        <sz val="12"/>
        <rFont val="宋体"/>
        <family val="0"/>
      </rPr>
      <t>22,070.81</t>
    </r>
    <r>
      <rPr>
        <sz val="12"/>
        <rFont val="宋体"/>
        <family val="0"/>
      </rPr>
      <t xml:space="preserve"> 万元，主要用于本区中小学改善教学设施和办学条件的支出。</t>
    </r>
  </si>
  <si>
    <r>
      <t xml:space="preserve">    14. “中等职业学校教学设施”科目</t>
    </r>
    <r>
      <rPr>
        <sz val="12"/>
        <rFont val="宋体"/>
        <family val="0"/>
      </rPr>
      <t>3,200</t>
    </r>
    <r>
      <rPr>
        <sz val="12"/>
        <rFont val="宋体"/>
        <family val="0"/>
      </rPr>
      <t>万元，主要用于本区中等职业学校教学设施的支出。</t>
    </r>
  </si>
  <si>
    <r>
      <t xml:space="preserve">    15. “其他教育费附加安排的支出”科目</t>
    </r>
    <r>
      <rPr>
        <sz val="12"/>
        <rFont val="宋体"/>
        <family val="0"/>
      </rPr>
      <t>671.25</t>
    </r>
    <r>
      <rPr>
        <sz val="12"/>
        <rFont val="宋体"/>
        <family val="0"/>
      </rPr>
      <t>万元，主要用于除“城市中小学校舍建设”、“城市中小学教学设施”、“中等职业学校教学设施”科目以外的教育费附加支出。</t>
    </r>
  </si>
  <si>
    <r>
      <t xml:space="preserve">    16. “其他教育支出”科目</t>
    </r>
    <r>
      <rPr>
        <sz val="12"/>
        <rFont val="宋体"/>
        <family val="0"/>
      </rPr>
      <t>30,265.44</t>
    </r>
    <r>
      <rPr>
        <sz val="12"/>
        <rFont val="宋体"/>
        <family val="0"/>
      </rPr>
      <t>万元，主要用于本区其他教育各单位保障单位正常运转以及开展各类业务工作的支出。</t>
    </r>
  </si>
  <si>
    <r>
      <t xml:space="preserve">    17. “归口管理的行政单位离退休”科目</t>
    </r>
    <r>
      <rPr>
        <sz val="12"/>
        <rFont val="宋体"/>
        <family val="0"/>
      </rPr>
      <t>25.35</t>
    </r>
    <r>
      <rPr>
        <sz val="12"/>
        <rFont val="宋体"/>
        <family val="0"/>
      </rPr>
      <t>万元，主要用于区教育局机关实行归口管理的离退休经费支出。</t>
    </r>
  </si>
  <si>
    <r>
      <t xml:space="preserve">    18. “事业单位离退休”科目</t>
    </r>
    <r>
      <rPr>
        <sz val="12"/>
        <rFont val="宋体"/>
        <family val="0"/>
      </rPr>
      <t>732.29</t>
    </r>
    <r>
      <rPr>
        <sz val="12"/>
        <rFont val="宋体"/>
        <family val="0"/>
      </rPr>
      <t>万元，主要用于本区中学、小学、幼儿园及其他教育各单位离退休人员支出。</t>
    </r>
  </si>
  <si>
    <r>
      <t xml:space="preserve">    19. “机关事业单位基本养老保险缴费支出”科目</t>
    </r>
    <r>
      <rPr>
        <sz val="12"/>
        <rFont val="宋体"/>
        <family val="0"/>
      </rPr>
      <t>24,012.17</t>
    </r>
    <r>
      <rPr>
        <sz val="12"/>
        <rFont val="宋体"/>
        <family val="0"/>
      </rPr>
      <t xml:space="preserve"> 万元，主要用于本区教育局机关、中学、小学、幼儿园及其他教育各单位由单位缴纳的基本养老保险费支出。</t>
    </r>
  </si>
  <si>
    <r>
      <t xml:space="preserve">    20. “机关事业单位职业年金缴费支出”科目</t>
    </r>
    <r>
      <rPr>
        <sz val="12"/>
        <rFont val="宋体"/>
        <family val="0"/>
      </rPr>
      <t>12,504.77</t>
    </r>
    <r>
      <rPr>
        <sz val="12"/>
        <rFont val="宋体"/>
        <family val="0"/>
      </rPr>
      <t>万元，主要用于本区教育局机关、中学、小学、幼儿园及其他教育各单位由单位实际缴纳的职业年金支出。</t>
    </r>
  </si>
  <si>
    <r>
      <t xml:space="preserve">    21. “行政单位医疗”科目</t>
    </r>
    <r>
      <rPr>
        <sz val="12"/>
        <rFont val="宋体"/>
        <family val="0"/>
      </rPr>
      <t>48.58</t>
    </r>
    <r>
      <rPr>
        <sz val="12"/>
        <rFont val="宋体"/>
        <family val="0"/>
      </rPr>
      <t>万元，主要用于区教育局机关按照政策规定为在职人员缴纳基本医疗保险费的支出。</t>
    </r>
  </si>
  <si>
    <r>
      <t xml:space="preserve">    22. “事业单位医疗”科目</t>
    </r>
    <r>
      <rPr>
        <sz val="12"/>
        <rFont val="宋体"/>
        <family val="0"/>
      </rPr>
      <t>20,417.99</t>
    </r>
    <r>
      <rPr>
        <sz val="12"/>
        <rFont val="宋体"/>
        <family val="0"/>
      </rPr>
      <t>万元，主要用于本区中学、小学、幼儿园及其他教育各单位按照政策规定为在职人员缴纳基本医疗保险费的支出。</t>
    </r>
  </si>
  <si>
    <r>
      <t xml:space="preserve">    23. “住房公积金”科目</t>
    </r>
    <r>
      <rPr>
        <sz val="12"/>
        <rFont val="宋体"/>
        <family val="0"/>
      </rPr>
      <t>10,982.29</t>
    </r>
    <r>
      <rPr>
        <sz val="12"/>
        <rFont val="宋体"/>
        <family val="0"/>
      </rPr>
      <t>万元，主要用于区教育局机关以及本区中学、小学、幼儿园、其他教育各单位按照政策规定的比例为职工缴纳的住房公积金支出。</t>
    </r>
  </si>
  <si>
    <r>
      <t xml:space="preserve">    24. “购房补贴”科目</t>
    </r>
    <r>
      <rPr>
        <sz val="12"/>
        <rFont val="宋体"/>
        <family val="0"/>
      </rPr>
      <t>92.52</t>
    </r>
    <r>
      <rPr>
        <sz val="12"/>
        <rFont val="宋体"/>
        <family val="0"/>
      </rPr>
      <t>万元，主要用于区教育局机关发放的用于购买住房的补贴。</t>
    </r>
  </si>
  <si>
    <r>
      <t xml:space="preserve">    2021年，上海市杨浦区教育局部门预算支出总额为412,121.47</t>
    </r>
    <r>
      <rPr>
        <sz val="12"/>
        <rFont val="宋体"/>
        <family val="0"/>
      </rPr>
      <t>万元，其中：财政拨款支出预算</t>
    </r>
    <r>
      <rPr>
        <sz val="12"/>
        <rFont val="宋体"/>
        <family val="0"/>
      </rPr>
      <t>400</t>
    </r>
    <r>
      <rPr>
        <sz val="12"/>
        <rFont val="宋体"/>
        <family val="0"/>
      </rPr>
      <t>,</t>
    </r>
    <r>
      <rPr>
        <sz val="12"/>
        <rFont val="宋体"/>
        <family val="0"/>
      </rPr>
      <t>897.05</t>
    </r>
    <r>
      <rPr>
        <sz val="12"/>
        <rFont val="宋体"/>
        <family val="0"/>
      </rPr>
      <t>万元，比2020年预算增加</t>
    </r>
    <r>
      <rPr>
        <sz val="12"/>
        <rFont val="宋体"/>
        <family val="0"/>
      </rPr>
      <t>20</t>
    </r>
    <r>
      <rPr>
        <sz val="12"/>
        <rFont val="宋体"/>
        <family val="0"/>
      </rPr>
      <t>,</t>
    </r>
    <r>
      <rPr>
        <sz val="12"/>
        <rFont val="宋体"/>
        <family val="0"/>
      </rPr>
      <t>689.63</t>
    </r>
    <r>
      <rPr>
        <sz val="12"/>
        <rFont val="宋体"/>
        <family val="0"/>
      </rPr>
      <t>万元。财政拨款支出预算中，一般公共预算拨款支出预算</t>
    </r>
    <r>
      <rPr>
        <sz val="12"/>
        <rFont val="宋体"/>
        <family val="0"/>
      </rPr>
      <t>400,897.05</t>
    </r>
    <r>
      <rPr>
        <sz val="12"/>
        <rFont val="宋体"/>
        <family val="0"/>
      </rPr>
      <t>万元，比2020年预算增加</t>
    </r>
    <r>
      <rPr>
        <sz val="12"/>
        <rFont val="宋体"/>
        <family val="0"/>
      </rPr>
      <t>20,689.63</t>
    </r>
    <r>
      <rPr>
        <sz val="12"/>
        <rFont val="宋体"/>
        <family val="0"/>
      </rPr>
      <t>万元，政府性基金拨款支出预算</t>
    </r>
    <r>
      <rPr>
        <sz val="12"/>
        <rFont val="宋体"/>
        <family val="0"/>
      </rPr>
      <t>0</t>
    </r>
    <r>
      <rPr>
        <sz val="12"/>
        <rFont val="宋体"/>
        <family val="0"/>
      </rPr>
      <t>万元，与2020年预算持平。财政拨款支出主要内容如下：</t>
    </r>
  </si>
  <si>
    <r>
      <t xml:space="preserve">  一、2021年“三公”经费预算情况说明 
 2021年“三公”经费预算数为392.50万元，与2020年预算持平。其中：
（一）因公出国（境）费因公出国（境）费0万元，与2020年预算持平，未发生变动。本区因公出国经费由区外事办归口管理并统一公开有关预算情况，本部门预算不再反映。
（二）公务用车购置及运行费350万元，与2020年预算持平，未发生变动。其中：公务用车购置费173</t>
    </r>
    <r>
      <rPr>
        <sz val="12"/>
        <rFont val="宋体"/>
        <family val="0"/>
      </rPr>
      <t>万元，比202</t>
    </r>
    <r>
      <rPr>
        <sz val="12"/>
        <rFont val="宋体"/>
        <family val="0"/>
      </rPr>
      <t>1</t>
    </r>
    <r>
      <rPr>
        <sz val="12"/>
        <rFont val="宋体"/>
        <family val="0"/>
      </rPr>
      <t>年预算减少</t>
    </r>
    <r>
      <rPr>
        <sz val="12"/>
        <rFont val="宋体"/>
        <family val="0"/>
      </rPr>
      <t>3万元</t>
    </r>
    <r>
      <rPr>
        <sz val="12"/>
        <rFont val="宋体"/>
        <family val="0"/>
      </rPr>
      <t>，主要原因是本年需更新公务车辆减少，用于安排系统事业单位编制内公务车辆更新；公务用车运行费177万元，比20</t>
    </r>
    <r>
      <rPr>
        <sz val="12"/>
        <rFont val="宋体"/>
        <family val="0"/>
      </rPr>
      <t>20</t>
    </r>
    <r>
      <rPr>
        <sz val="12"/>
        <rFont val="宋体"/>
        <family val="0"/>
      </rPr>
      <t>年增加</t>
    </r>
    <r>
      <rPr>
        <sz val="12"/>
        <rFont val="宋体"/>
        <family val="0"/>
      </rPr>
      <t>3万元</t>
    </r>
    <r>
      <rPr>
        <sz val="12"/>
        <rFont val="宋体"/>
        <family val="0"/>
      </rPr>
      <t>，主要原因新增一部公务用车，用于教育系统事业单位编制内公务车辆的运行支出。
（三）公务接待费42.5万元。与2020年预算持平，未发生变动。主要安排用于教育业务会议、教育重大政策调研、教育教学交流、专项检查以及外事团组接待交流等执行公务或开展业务所需住宿费、交通费、伙食费等支出。
  二、机关运行经费预算
 2021年上海市杨浦区教育局机关（上海市杨浦区教育局无下属参公事业单位）的机关运行经费预算为274.18万元。
  三、政府采购情况
   2021年本部门政府采购预算</t>
    </r>
    <r>
      <rPr>
        <sz val="12"/>
        <rFont val="宋体"/>
        <family val="0"/>
      </rPr>
      <t>42,995.01</t>
    </r>
    <r>
      <rPr>
        <sz val="12"/>
        <rFont val="宋体"/>
        <family val="0"/>
      </rPr>
      <t>万元，其中：政府采购货物预算</t>
    </r>
    <r>
      <rPr>
        <sz val="12"/>
        <rFont val="宋体"/>
        <family val="0"/>
      </rPr>
      <t>9,076.69</t>
    </r>
    <r>
      <rPr>
        <sz val="12"/>
        <rFont val="宋体"/>
        <family val="0"/>
      </rPr>
      <t>万元、政府采购工程预算</t>
    </r>
    <r>
      <rPr>
        <sz val="12"/>
        <rFont val="宋体"/>
        <family val="0"/>
      </rPr>
      <t>13,487.53</t>
    </r>
    <r>
      <rPr>
        <sz val="12"/>
        <rFont val="宋体"/>
        <family val="0"/>
      </rPr>
      <t>万元、政府采购服务预算</t>
    </r>
    <r>
      <rPr>
        <sz val="12"/>
        <rFont val="宋体"/>
        <family val="0"/>
      </rPr>
      <t>20,430.79</t>
    </r>
    <r>
      <rPr>
        <sz val="12"/>
        <rFont val="宋体"/>
        <family val="0"/>
      </rPr>
      <t xml:space="preserve">万元。
   2021年本部门面向中小企业预留政府采购项目预算金额0万元，其中，预留给小型和微型企业的政府采购项目预算为0万元。      
  </t>
    </r>
    <r>
      <rPr>
        <sz val="12"/>
        <rFont val="宋体"/>
        <family val="0"/>
      </rPr>
      <t>四、绩效目标设置情况
    按照本区预算绩效管理工作的总体要求，杨浦区教育局机关以及下属</t>
    </r>
    <r>
      <rPr>
        <sz val="12"/>
        <rFont val="宋体"/>
        <family val="0"/>
      </rPr>
      <t>146</t>
    </r>
    <r>
      <rPr>
        <sz val="12"/>
        <rFont val="宋体"/>
        <family val="0"/>
      </rPr>
      <t>家预算单位开展了</t>
    </r>
    <r>
      <rPr>
        <sz val="12"/>
        <rFont val="宋体"/>
        <family val="0"/>
      </rPr>
      <t>2021</t>
    </r>
    <r>
      <rPr>
        <sz val="12"/>
        <rFont val="宋体"/>
        <family val="0"/>
      </rPr>
      <t>年项目预算绩效目标编报工作，编报绩效目标的项目</t>
    </r>
    <r>
      <rPr>
        <sz val="12"/>
        <rFont val="宋体"/>
        <family val="0"/>
      </rPr>
      <t>9</t>
    </r>
    <r>
      <rPr>
        <sz val="12"/>
        <rFont val="宋体"/>
        <family val="0"/>
      </rPr>
      <t>个，涉及项目预算资金</t>
    </r>
    <r>
      <rPr>
        <sz val="12"/>
        <rFont val="宋体"/>
        <family val="0"/>
      </rPr>
      <t>49,774.78</t>
    </r>
    <r>
      <rPr>
        <sz val="12"/>
        <rFont val="宋体"/>
        <family val="0"/>
      </rPr>
      <t xml:space="preserve">万元。
  五、国有资本经营预算财政拨款情况说明
  本部门2021年无国有资本经营预算财政拨款安排的预算。
</t>
    </r>
  </si>
  <si>
    <t>指标1： 学校满意度</t>
  </si>
  <si>
    <t>指标1：师生满意度</t>
  </si>
  <si>
    <r>
      <t>9</t>
    </r>
    <r>
      <rPr>
        <sz val="11"/>
        <rFont val="宋体"/>
        <family val="0"/>
      </rPr>
      <t>5</t>
    </r>
    <r>
      <rPr>
        <sz val="11"/>
        <rFont val="宋体"/>
        <family val="0"/>
      </rPr>
      <t>%</t>
    </r>
  </si>
  <si>
    <t xml:space="preserve">指标1： </t>
  </si>
  <si>
    <t>指标1：学校满意度</t>
  </si>
  <si>
    <t>指标1：社会满意度</t>
  </si>
  <si>
    <t>指标1：项目计划完成率</t>
  </si>
  <si>
    <t xml:space="preserve">指标1：项目验收合格率 </t>
  </si>
  <si>
    <t>指标1：项目完成及时性</t>
  </si>
  <si>
    <t>指标1：项目验收合格率</t>
  </si>
  <si>
    <r>
      <t>填报单位负责人</t>
    </r>
    <r>
      <rPr>
        <sz val="11"/>
        <rFont val="Times New Roman"/>
        <family val="1"/>
      </rPr>
      <t xml:space="preserve"> </t>
    </r>
    <r>
      <rPr>
        <sz val="11"/>
        <rFont val="宋体"/>
        <family val="0"/>
      </rPr>
      <t>：</t>
    </r>
    <r>
      <rPr>
        <sz val="11"/>
        <rFont val="Times New Roman"/>
        <family val="1"/>
      </rPr>
      <t xml:space="preserve">   </t>
    </r>
    <r>
      <rPr>
        <sz val="11"/>
        <rFont val="宋体"/>
        <family val="0"/>
      </rPr>
      <t>邹忠敏</t>
    </r>
    <r>
      <rPr>
        <sz val="11"/>
        <rFont val="Times New Roman"/>
        <family val="1"/>
      </rPr>
      <t xml:space="preserve">                                    </t>
    </r>
    <r>
      <rPr>
        <sz val="11"/>
        <rFont val="宋体"/>
        <family val="0"/>
      </rPr>
      <t>填报人：</t>
    </r>
    <r>
      <rPr>
        <sz val="11"/>
        <rFont val="Times New Roman"/>
        <family val="1"/>
      </rPr>
      <t xml:space="preserve">  </t>
    </r>
    <r>
      <rPr>
        <sz val="11"/>
        <rFont val="宋体"/>
        <family val="0"/>
      </rPr>
      <t>孙逸华</t>
    </r>
    <r>
      <rPr>
        <sz val="11"/>
        <rFont val="Times New Roman"/>
        <family val="1"/>
      </rPr>
      <t xml:space="preserve">                            </t>
    </r>
    <r>
      <rPr>
        <sz val="11"/>
        <rFont val="宋体"/>
        <family val="0"/>
      </rPr>
      <t>填报日期：</t>
    </r>
    <r>
      <rPr>
        <sz val="11"/>
        <rFont val="Times New Roman"/>
        <family val="1"/>
      </rPr>
      <t>2020/11</t>
    </r>
  </si>
  <si>
    <r>
      <t>填报单位负责人</t>
    </r>
    <r>
      <rPr>
        <sz val="11"/>
        <rFont val="Times New Roman"/>
        <family val="1"/>
      </rPr>
      <t xml:space="preserve"> </t>
    </r>
    <r>
      <rPr>
        <sz val="11"/>
        <rFont val="宋体"/>
        <family val="0"/>
      </rPr>
      <t>：</t>
    </r>
    <r>
      <rPr>
        <sz val="11"/>
        <rFont val="宋体"/>
        <family val="0"/>
      </rPr>
      <t>卜健</t>
    </r>
    <r>
      <rPr>
        <sz val="11"/>
        <rFont val="Times New Roman"/>
        <family val="1"/>
      </rPr>
      <t xml:space="preserve">                      </t>
    </r>
    <r>
      <rPr>
        <sz val="11"/>
        <rFont val="宋体"/>
        <family val="0"/>
      </rPr>
      <t>填报人：</t>
    </r>
    <r>
      <rPr>
        <sz val="11"/>
        <rFont val="宋体"/>
        <family val="0"/>
      </rPr>
      <t>殷国平</t>
    </r>
    <r>
      <rPr>
        <sz val="11"/>
        <rFont val="Times New Roman"/>
        <family val="1"/>
      </rPr>
      <t xml:space="preserve">          </t>
    </r>
    <r>
      <rPr>
        <sz val="11"/>
        <rFont val="宋体"/>
        <family val="0"/>
      </rPr>
      <t>填报日期：</t>
    </r>
    <r>
      <rPr>
        <sz val="11"/>
        <rFont val="Times New Roman"/>
        <family val="1"/>
      </rPr>
      <t xml:space="preserve">2020/11        </t>
    </r>
  </si>
  <si>
    <r>
      <t>填报单位负责人</t>
    </r>
    <r>
      <rPr>
        <sz val="11"/>
        <rFont val="Times New Roman"/>
        <family val="1"/>
      </rPr>
      <t xml:space="preserve"> </t>
    </r>
    <r>
      <rPr>
        <sz val="11"/>
        <rFont val="宋体"/>
        <family val="0"/>
      </rPr>
      <t>：</t>
    </r>
    <r>
      <rPr>
        <sz val="11"/>
        <rFont val="Times New Roman"/>
        <family val="1"/>
      </rPr>
      <t xml:space="preserve">  </t>
    </r>
    <r>
      <rPr>
        <sz val="11"/>
        <rFont val="宋体"/>
        <family val="0"/>
      </rPr>
      <t>卜健</t>
    </r>
    <r>
      <rPr>
        <sz val="11"/>
        <rFont val="Times New Roman"/>
        <family val="1"/>
      </rPr>
      <t xml:space="preserve">                     </t>
    </r>
    <r>
      <rPr>
        <sz val="11"/>
        <rFont val="宋体"/>
        <family val="0"/>
      </rPr>
      <t>填报人：</t>
    </r>
    <r>
      <rPr>
        <sz val="11"/>
        <rFont val="宋体"/>
        <family val="0"/>
      </rPr>
      <t>邢懿</t>
    </r>
    <r>
      <rPr>
        <sz val="11"/>
        <rFont val="Times New Roman"/>
        <family val="1"/>
      </rPr>
      <t xml:space="preserve">                          </t>
    </r>
    <r>
      <rPr>
        <sz val="11"/>
        <rFont val="宋体"/>
        <family val="0"/>
      </rPr>
      <t>填报日期：</t>
    </r>
    <r>
      <rPr>
        <sz val="11"/>
        <rFont val="Times New Roman"/>
        <family val="1"/>
      </rPr>
      <t xml:space="preserve">2020/11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</si>
</sst>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_ ;\-#,##0;;"/>
    <numFmt numFmtId="179" formatCode="#,##0;[Red]#,##0"/>
    <numFmt numFmtId="180" formatCode="#,##0.00_ ;\-#,##0.00;;"/>
    <numFmt numFmtId="181" formatCode="0_ ;\-0;;"/>
  </numFmts>
  <fonts count="60">
    <font>
      <sz val="12"/>
      <name val="宋体"/>
      <family val="0"/>
    </font>
    <font>
      <sz val="11"/>
      <color indexed="8"/>
      <name val="宋体"/>
      <family val="0"/>
    </font>
    <font>
      <sz val="9"/>
      <name val="宋体"/>
      <family val="0"/>
    </font>
    <font>
      <b/>
      <sz val="14"/>
      <color indexed="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20"/>
      <color indexed="8"/>
      <name val="宋体"/>
      <family val="0"/>
    </font>
    <font>
      <sz val="18"/>
      <color indexed="8"/>
      <name val="宋体"/>
      <family val="0"/>
    </font>
    <font>
      <sz val="14"/>
      <color indexed="8"/>
      <name val="仿宋_GB2312"/>
      <family val="3"/>
    </font>
    <font>
      <sz val="10"/>
      <name val="宋体"/>
      <family val="0"/>
    </font>
    <font>
      <sz val="18"/>
      <name val="宋体"/>
      <family val="0"/>
    </font>
    <font>
      <sz val="11"/>
      <name val="宋体"/>
      <family val="0"/>
    </font>
    <font>
      <sz val="14"/>
      <name val="宋体"/>
      <family val="0"/>
    </font>
    <font>
      <b/>
      <sz val="18"/>
      <name val="宋体"/>
      <family val="0"/>
    </font>
    <font>
      <b/>
      <sz val="14"/>
      <name val="黑体"/>
      <family val="3"/>
    </font>
    <font>
      <sz val="14"/>
      <name val="仿宋_GB2312"/>
      <family val="3"/>
    </font>
    <font>
      <sz val="14"/>
      <color indexed="8"/>
      <name val="楷体_GB2312"/>
      <family val="3"/>
    </font>
    <font>
      <sz val="14"/>
      <name val="黑体"/>
      <family val="3"/>
    </font>
    <font>
      <b/>
      <sz val="20"/>
      <color indexed="8"/>
      <name val="宋体"/>
      <family val="0"/>
    </font>
    <font>
      <sz val="10"/>
      <name val="Arial"/>
      <family val="2"/>
    </font>
    <font>
      <sz val="12"/>
      <color indexed="8"/>
      <name val="宋体"/>
      <family val="0"/>
    </font>
    <font>
      <sz val="11"/>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rgb="FFFFEB9C"/>
        <bgColor indexed="64"/>
      </patternFill>
    </fill>
    <fill>
      <patternFill patternType="solid">
        <fgColor rgb="FFFFCC99"/>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right style="thin"/>
      <top style="thin"/>
      <bottom style="thin"/>
    </border>
    <border>
      <left style="thin">
        <color indexed="8"/>
      </left>
      <right style="thin">
        <color indexed="8"/>
      </right>
      <top style="thin">
        <color indexed="8"/>
      </top>
      <bottom style="thin"/>
    </border>
    <border>
      <left/>
      <right/>
      <top style="thin"/>
      <bottom style="thin"/>
    </border>
    <border>
      <left style="thin"/>
      <right style="thin"/>
      <top/>
      <bottom/>
    </border>
    <border>
      <left/>
      <right/>
      <top style="thin"/>
      <bottom/>
    </border>
    <border>
      <left style="thin"/>
      <right/>
      <top style="thin"/>
      <bottom/>
    </border>
    <border>
      <left style="thin"/>
      <right/>
      <top/>
      <bottom/>
    </border>
    <border>
      <left/>
      <right style="thin"/>
      <top style="thin"/>
      <bottom/>
    </border>
    <border>
      <left/>
      <right style="thin"/>
      <top/>
      <bottom/>
    </border>
    <border>
      <left style="thin"/>
      <right/>
      <top/>
      <bottom style="thin"/>
    </border>
    <border>
      <left/>
      <right style="thin"/>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0" fillId="0" borderId="0">
      <alignment vertical="center"/>
      <protection/>
    </xf>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0" fontId="1" fillId="24" borderId="0" applyNumberFormat="0" applyBorder="0" applyAlignment="0" applyProtection="0"/>
    <xf numFmtId="0" fontId="56" fillId="25" borderId="0" applyNumberFormat="0" applyBorder="0" applyAlignment="0" applyProtection="0"/>
    <xf numFmtId="0" fontId="57" fillId="22" borderId="8" applyNumberFormat="0" applyAlignment="0" applyProtection="0"/>
    <xf numFmtId="0" fontId="58" fillId="26" borderId="5" applyNumberFormat="0" applyAlignment="0" applyProtection="0"/>
    <xf numFmtId="0" fontId="0" fillId="27" borderId="9" applyNumberFormat="0" applyFont="0" applyAlignment="0" applyProtection="0"/>
    <xf numFmtId="0" fontId="0" fillId="0" borderId="0">
      <alignment vertical="center"/>
      <protection/>
    </xf>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0" fillId="34" borderId="10" applyNumberFormat="0" applyFont="0" applyAlignment="0" applyProtection="0"/>
  </cellStyleXfs>
  <cellXfs count="268">
    <xf numFmtId="0" fontId="0" fillId="0" borderId="0" xfId="0" applyAlignment="1">
      <alignment vertical="center"/>
    </xf>
    <xf numFmtId="0" fontId="10" fillId="0" borderId="0" xfId="0" applyFont="1" applyAlignment="1">
      <alignment horizontal="center" vertical="center"/>
    </xf>
    <xf numFmtId="0" fontId="11" fillId="0" borderId="0" xfId="0" applyFont="1" applyAlignment="1">
      <alignment horizontal="left" vertical="center"/>
    </xf>
    <xf numFmtId="49" fontId="0" fillId="0" borderId="0" xfId="0" applyNumberFormat="1" applyAlignment="1">
      <alignment vertical="center"/>
    </xf>
    <xf numFmtId="49" fontId="4" fillId="0" borderId="0" xfId="0" applyNumberFormat="1" applyFont="1" applyAlignment="1">
      <alignment horizontal="justify" vertical="center"/>
    </xf>
    <xf numFmtId="49" fontId="5" fillId="0" borderId="0" xfId="0" applyNumberFormat="1" applyFont="1" applyAlignment="1">
      <alignment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8" fillId="0" borderId="0" xfId="0" applyNumberFormat="1" applyFont="1" applyAlignment="1">
      <alignment horizontal="justify" vertical="center"/>
    </xf>
    <xf numFmtId="49" fontId="8" fillId="0" borderId="0" xfId="0" applyNumberFormat="1"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0" fillId="0" borderId="11" xfId="0"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0" fillId="0" borderId="0" xfId="0" applyAlignment="1">
      <alignment horizontal="right" vertical="center"/>
    </xf>
    <xf numFmtId="0" fontId="0" fillId="0" borderId="11" xfId="0" applyFont="1" applyBorder="1" applyAlignment="1">
      <alignment horizontal="left"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wrapText="1"/>
    </xf>
    <xf numFmtId="176" fontId="0" fillId="0" borderId="11" xfId="0" applyNumberFormat="1" applyFont="1" applyBorder="1" applyAlignment="1">
      <alignment horizontal="right" vertical="center"/>
    </xf>
    <xf numFmtId="0" fontId="0" fillId="0" borderId="11" xfId="0" applyFont="1" applyBorder="1" applyAlignment="1">
      <alignment horizontal="left" vertical="center" wrapText="1"/>
    </xf>
    <xf numFmtId="176" fontId="0" fillId="0" borderId="0" xfId="0" applyNumberFormat="1" applyFont="1" applyAlignment="1">
      <alignment horizontal="right" vertical="center"/>
    </xf>
    <xf numFmtId="49" fontId="0" fillId="0" borderId="11"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1" applyNumberFormat="1" applyFont="1" applyFill="1" applyBorder="1" applyAlignment="1">
      <alignment horizontal="right" vertical="center"/>
    </xf>
    <xf numFmtId="0" fontId="13" fillId="0" borderId="0" xfId="0" applyFont="1" applyAlignment="1">
      <alignment horizontal="center" vertical="center"/>
    </xf>
    <xf numFmtId="0" fontId="0" fillId="0" borderId="0" xfId="0" applyAlignment="1">
      <alignment vertical="center" wrapText="1"/>
    </xf>
    <xf numFmtId="49" fontId="16" fillId="0" borderId="0" xfId="0" applyNumberFormat="1" applyFont="1" applyAlignment="1">
      <alignment horizontal="center" vertical="center"/>
    </xf>
    <xf numFmtId="49" fontId="17" fillId="0" borderId="0" xfId="0" applyNumberFormat="1" applyFont="1" applyAlignment="1">
      <alignment vertical="center"/>
    </xf>
    <xf numFmtId="0" fontId="18" fillId="0" borderId="0" xfId="0" applyFont="1" applyAlignment="1">
      <alignment vertical="center"/>
    </xf>
    <xf numFmtId="0" fontId="0" fillId="0" borderId="13" xfId="0" applyFont="1" applyBorder="1" applyAlignment="1">
      <alignment horizontal="center" vertical="center"/>
    </xf>
    <xf numFmtId="0" fontId="0" fillId="0" borderId="0" xfId="0" applyAlignment="1">
      <alignment vertical="center"/>
    </xf>
    <xf numFmtId="49" fontId="19" fillId="0" borderId="0" xfId="0" applyNumberFormat="1" applyFont="1" applyAlignment="1">
      <alignment vertical="center"/>
    </xf>
    <xf numFmtId="0" fontId="15" fillId="0" borderId="0" xfId="0" applyFont="1" applyAlignment="1">
      <alignment vertical="center"/>
    </xf>
    <xf numFmtId="0" fontId="20" fillId="0" borderId="0" xfId="0" applyFont="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right" vertical="center"/>
    </xf>
    <xf numFmtId="0" fontId="0" fillId="0" borderId="15" xfId="0" applyFont="1" applyBorder="1" applyAlignment="1">
      <alignment vertical="center"/>
    </xf>
    <xf numFmtId="0" fontId="0" fillId="0" borderId="0" xfId="0" applyNumberFormat="1" applyFont="1" applyFill="1" applyBorder="1" applyAlignment="1">
      <alignment/>
    </xf>
    <xf numFmtId="0" fontId="1" fillId="0" borderId="0" xfId="0" applyFont="1" applyAlignment="1">
      <alignment/>
    </xf>
    <xf numFmtId="0" fontId="9" fillId="0" borderId="0" xfId="0" applyFont="1" applyAlignment="1">
      <alignment horizontal="center" vertical="center"/>
    </xf>
    <xf numFmtId="0" fontId="1" fillId="0" borderId="16" xfId="0" applyFont="1" applyBorder="1" applyAlignment="1">
      <alignment horizontal="left" vertical="center"/>
    </xf>
    <xf numFmtId="0" fontId="1" fillId="0" borderId="11" xfId="0" applyFont="1" applyBorder="1" applyAlignment="1">
      <alignment horizontal="center" vertical="center"/>
    </xf>
    <xf numFmtId="0" fontId="0" fillId="0" borderId="11" xfId="0" applyNumberFormat="1" applyFill="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59" fillId="0" borderId="0" xfId="0" applyFont="1" applyAlignment="1">
      <alignment vertical="center"/>
    </xf>
    <xf numFmtId="0" fontId="0" fillId="0" borderId="0" xfId="0" applyAlignment="1">
      <alignment horizontal="center" vertical="center"/>
    </xf>
    <xf numFmtId="0" fontId="0" fillId="0" borderId="0" xfId="0" applyNumberFormat="1" applyFont="1" applyFill="1" applyBorder="1" applyAlignment="1">
      <alignment vertical="center"/>
    </xf>
    <xf numFmtId="0" fontId="59" fillId="0" borderId="0" xfId="0" applyFont="1" applyAlignment="1">
      <alignment horizontal="center" vertical="center"/>
    </xf>
    <xf numFmtId="0" fontId="18" fillId="0" borderId="0" xfId="0" applyFont="1" applyAlignment="1">
      <alignment horizontal="left" vertical="center"/>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shrinkToFit="1"/>
    </xf>
    <xf numFmtId="49" fontId="0" fillId="0" borderId="11" xfId="0" applyNumberFormat="1" applyFont="1" applyBorder="1" applyAlignment="1">
      <alignment horizontal="center" vertical="center"/>
    </xf>
    <xf numFmtId="0" fontId="12" fillId="0" borderId="11" xfId="0" applyFont="1" applyBorder="1" applyAlignment="1">
      <alignment vertical="center"/>
    </xf>
    <xf numFmtId="0" fontId="23" fillId="35" borderId="11" xfId="0" applyNumberFormat="1" applyFont="1" applyFill="1" applyBorder="1" applyAlignment="1" applyProtection="1">
      <alignment horizontal="left" vertical="center" wrapText="1"/>
      <protection/>
    </xf>
    <xf numFmtId="0" fontId="0" fillId="0" borderId="13" xfId="0" applyFont="1" applyBorder="1" applyAlignment="1">
      <alignment horizontal="center" vertical="center"/>
    </xf>
    <xf numFmtId="0" fontId="23" fillId="35" borderId="16" xfId="0" applyNumberFormat="1" applyFont="1" applyFill="1" applyBorder="1" applyAlignment="1" applyProtection="1">
      <alignment horizontal="left" vertical="center" wrapText="1"/>
      <protection/>
    </xf>
    <xf numFmtId="0" fontId="23" fillId="35" borderId="13" xfId="0" applyNumberFormat="1" applyFont="1" applyFill="1" applyBorder="1" applyAlignment="1" applyProtection="1">
      <alignment horizontal="left" vertical="center" wrapText="1"/>
      <protection/>
    </xf>
    <xf numFmtId="0" fontId="23" fillId="35" borderId="14" xfId="0" applyNumberFormat="1" applyFont="1" applyFill="1" applyBorder="1" applyAlignment="1" applyProtection="1">
      <alignment horizontal="left" vertical="center" wrapText="1"/>
      <protection/>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4" fillId="0" borderId="0" xfId="0" applyFont="1" applyAlignment="1">
      <alignment vertical="center"/>
    </xf>
    <xf numFmtId="0" fontId="0" fillId="0" borderId="0" xfId="0" applyFont="1" applyAlignment="1">
      <alignment horizontal="center" vertical="center"/>
    </xf>
    <xf numFmtId="43" fontId="0" fillId="0" borderId="11" xfId="0" applyNumberFormat="1" applyFont="1" applyBorder="1" applyAlignment="1">
      <alignment horizontal="right" vertical="center"/>
    </xf>
    <xf numFmtId="43" fontId="0" fillId="0" borderId="14" xfId="0" applyNumberFormat="1" applyFont="1" applyBorder="1" applyAlignment="1">
      <alignment horizontal="right" vertical="center" wrapText="1"/>
    </xf>
    <xf numFmtId="43" fontId="0" fillId="0" borderId="11" xfId="51" applyNumberFormat="1" applyFont="1" applyFill="1" applyBorder="1" applyAlignment="1">
      <alignment horizontal="right" vertical="center"/>
    </xf>
    <xf numFmtId="43" fontId="0" fillId="0" borderId="11" xfId="0" applyNumberFormat="1" applyFont="1" applyBorder="1" applyAlignment="1">
      <alignment vertical="center"/>
    </xf>
    <xf numFmtId="43" fontId="0" fillId="0" borderId="11" xfId="0" applyNumberFormat="1" applyFont="1" applyBorder="1" applyAlignment="1">
      <alignment vertical="center"/>
    </xf>
    <xf numFmtId="0" fontId="0" fillId="0" borderId="0" xfId="0" applyFont="1" applyFill="1" applyBorder="1" applyAlignment="1">
      <alignment/>
    </xf>
    <xf numFmtId="0" fontId="14" fillId="0" borderId="13" xfId="56" applyFont="1" applyFill="1" applyBorder="1" applyAlignment="1" applyProtection="1">
      <alignment horizontal="center" vertical="center" wrapText="1"/>
      <protection locked="0"/>
    </xf>
    <xf numFmtId="0" fontId="14" fillId="0" borderId="11" xfId="56" applyFont="1" applyFill="1" applyBorder="1" applyAlignment="1" applyProtection="1">
      <alignment horizontal="center" vertical="center"/>
      <protection locked="0"/>
    </xf>
    <xf numFmtId="0" fontId="14" fillId="0" borderId="17" xfId="56" applyFont="1" applyFill="1" applyBorder="1" applyAlignment="1" applyProtection="1">
      <alignment horizontal="center" vertical="center"/>
      <protection locked="0"/>
    </xf>
    <xf numFmtId="0" fontId="14" fillId="0" borderId="14" xfId="56" applyFont="1" applyFill="1" applyBorder="1" applyAlignment="1" applyProtection="1">
      <alignment horizontal="center" vertical="center" wrapText="1"/>
      <protection locked="0"/>
    </xf>
    <xf numFmtId="0" fontId="14" fillId="0" borderId="11" xfId="56" applyFont="1" applyFill="1" applyBorder="1" applyAlignment="1" applyProtection="1">
      <alignment horizontal="center" vertical="center" wrapText="1"/>
      <protection locked="0"/>
    </xf>
    <xf numFmtId="0" fontId="0" fillId="0" borderId="0" xfId="0" applyFont="1" applyFill="1" applyBorder="1" applyAlignment="1">
      <alignment wrapText="1"/>
    </xf>
    <xf numFmtId="49" fontId="14" fillId="0" borderId="11" xfId="0" applyNumberFormat="1" applyFont="1" applyFill="1" applyBorder="1" applyAlignment="1" applyProtection="1">
      <alignment horizontal="left" vertical="center" wrapText="1"/>
      <protection locked="0"/>
    </xf>
    <xf numFmtId="0" fontId="14" fillId="0" borderId="11" xfId="56" applyFont="1" applyFill="1" applyBorder="1" applyAlignment="1" applyProtection="1">
      <alignment horizontal="left" vertical="center" wrapText="1"/>
      <protection locked="0"/>
    </xf>
    <xf numFmtId="0" fontId="14" fillId="0" borderId="0" xfId="56" applyFont="1" applyFill="1" applyBorder="1" applyProtection="1">
      <alignment vertical="center"/>
      <protection locked="0"/>
    </xf>
    <xf numFmtId="0" fontId="14" fillId="0" borderId="0" xfId="56" applyFont="1" applyFill="1" applyBorder="1" applyAlignment="1" applyProtection="1">
      <alignment horizontal="left" vertical="center"/>
      <protection locked="0"/>
    </xf>
    <xf numFmtId="0" fontId="1" fillId="0" borderId="0" xfId="56" applyFont="1" applyFill="1" applyBorder="1" applyProtection="1">
      <alignment vertical="center"/>
      <protection locked="0"/>
    </xf>
    <xf numFmtId="0" fontId="1" fillId="0" borderId="0" xfId="40" applyFont="1" applyFill="1" applyProtection="1">
      <alignment vertical="center"/>
      <protection/>
    </xf>
    <xf numFmtId="0" fontId="13" fillId="0" borderId="0" xfId="0" applyFont="1" applyAlignment="1">
      <alignment horizontal="center" vertical="center"/>
    </xf>
    <xf numFmtId="0" fontId="1" fillId="0" borderId="11" xfId="0" applyFont="1" applyBorder="1" applyAlignment="1">
      <alignment horizontal="left" vertical="center"/>
    </xf>
    <xf numFmtId="0" fontId="14" fillId="0" borderId="11" xfId="0" applyNumberFormat="1" applyFont="1" applyFill="1" applyBorder="1" applyAlignment="1">
      <alignment horizontal="center" vertical="center"/>
    </xf>
    <xf numFmtId="41" fontId="0" fillId="0" borderId="11" xfId="0" applyNumberFormat="1" applyFont="1" applyBorder="1" applyAlignment="1">
      <alignment horizontal="right" vertical="center"/>
    </xf>
    <xf numFmtId="41" fontId="0" fillId="0" borderId="11" xfId="0" applyNumberFormat="1" applyFont="1" applyBorder="1" applyAlignment="1">
      <alignment horizontal="right" vertical="center"/>
    </xf>
    <xf numFmtId="180" fontId="1" fillId="0" borderId="18" xfId="0" applyNumberFormat="1" applyFont="1" applyFill="1" applyBorder="1" applyAlignment="1" applyProtection="1">
      <alignment horizontal="right" vertical="center"/>
      <protection/>
    </xf>
    <xf numFmtId="178" fontId="23" fillId="0" borderId="16" xfId="0" applyNumberFormat="1" applyFont="1" applyFill="1" applyBorder="1" applyAlignment="1" applyProtection="1">
      <alignment horizontal="right" vertical="center"/>
      <protection/>
    </xf>
    <xf numFmtId="41" fontId="0" fillId="0" borderId="14" xfId="0" applyNumberFormat="1" applyFont="1" applyBorder="1" applyAlignment="1">
      <alignment horizontal="right" vertical="center" wrapText="1"/>
    </xf>
    <xf numFmtId="176" fontId="0" fillId="0" borderId="11" xfId="0" applyNumberFormat="1" applyFont="1" applyBorder="1" applyAlignment="1">
      <alignment horizontal="right" vertical="center"/>
    </xf>
    <xf numFmtId="0" fontId="0" fillId="0" borderId="0" xfId="0" applyFont="1" applyAlignment="1">
      <alignment vertical="center"/>
    </xf>
    <xf numFmtId="41" fontId="0" fillId="0" borderId="11" xfId="0" applyNumberFormat="1" applyFont="1" applyBorder="1" applyAlignment="1">
      <alignment horizontal="left" vertical="center" wrapText="1"/>
    </xf>
    <xf numFmtId="41" fontId="0" fillId="0" borderId="11" xfId="0" applyNumberFormat="1" applyFont="1" applyBorder="1" applyAlignment="1">
      <alignment horizontal="right" vertical="center" wrapText="1"/>
    </xf>
    <xf numFmtId="43" fontId="0" fillId="0" borderId="0" xfId="0" applyNumberFormat="1" applyFont="1" applyAlignment="1">
      <alignment vertical="center"/>
    </xf>
    <xf numFmtId="43" fontId="0" fillId="0" borderId="14" xfId="0" applyNumberFormat="1" applyFont="1" applyBorder="1" applyAlignment="1">
      <alignment horizontal="center" vertical="center" wrapText="1"/>
    </xf>
    <xf numFmtId="43" fontId="0" fillId="36" borderId="11" xfId="0" applyNumberFormat="1" applyFont="1" applyFill="1" applyBorder="1" applyAlignment="1">
      <alignment vertical="center"/>
    </xf>
    <xf numFmtId="41" fontId="23" fillId="35" borderId="11" xfId="0" applyNumberFormat="1" applyFont="1" applyFill="1" applyBorder="1" applyAlignment="1" applyProtection="1">
      <alignment horizontal="right" vertical="center"/>
      <protection/>
    </xf>
    <xf numFmtId="0" fontId="0" fillId="0" borderId="0" xfId="0" applyAlignment="1">
      <alignment horizontal="left" vertical="center"/>
    </xf>
    <xf numFmtId="49" fontId="7" fillId="0" borderId="0" xfId="0" applyNumberFormat="1" applyFont="1" applyAlignment="1">
      <alignment horizontal="center" vertical="center"/>
    </xf>
    <xf numFmtId="177" fontId="7" fillId="0" borderId="0" xfId="0" applyNumberFormat="1" applyFont="1" applyAlignment="1">
      <alignment horizontal="center" vertical="center"/>
    </xf>
    <xf numFmtId="49" fontId="3" fillId="0" borderId="0" xfId="0" applyNumberFormat="1" applyFont="1" applyAlignment="1">
      <alignment horizontal="right" vertical="center"/>
    </xf>
    <xf numFmtId="49" fontId="5" fillId="0" borderId="0" xfId="0" applyNumberFormat="1" applyFont="1" applyAlignment="1">
      <alignment horizontal="center" vertical="center"/>
    </xf>
    <xf numFmtId="0" fontId="0" fillId="0" borderId="0" xfId="0" applyAlignment="1">
      <alignment vertical="top" wrapText="1"/>
    </xf>
    <xf numFmtId="0" fontId="15" fillId="0" borderId="0" xfId="0" applyFont="1" applyAlignment="1">
      <alignment vertical="top" wrapText="1"/>
    </xf>
    <xf numFmtId="0" fontId="13" fillId="0" borderId="0" xfId="0" applyFont="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176" fontId="0" fillId="0" borderId="12"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17" xfId="0"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13" fillId="0" borderId="0" xfId="0" applyFont="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176" fontId="0" fillId="0" borderId="11" xfId="0" applyNumberFormat="1" applyFont="1" applyBorder="1" applyAlignment="1">
      <alignment horizontal="center" vertical="center" wrapText="1"/>
    </xf>
    <xf numFmtId="0" fontId="0" fillId="0" borderId="0" xfId="0" applyFont="1" applyAlignment="1">
      <alignment vertical="center"/>
    </xf>
    <xf numFmtId="0" fontId="0" fillId="0" borderId="11" xfId="0" applyFont="1" applyBorder="1" applyAlignment="1">
      <alignment vertical="center"/>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16" fillId="0" borderId="0" xfId="55"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49" fontId="14" fillId="0" borderId="11" xfId="56" applyNumberFormat="1" applyFont="1" applyFill="1" applyBorder="1" applyAlignment="1" applyProtection="1">
      <alignment horizontal="left" vertical="center"/>
      <protection locked="0"/>
    </xf>
    <xf numFmtId="0" fontId="14" fillId="0" borderId="11" xfId="56"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49" fontId="14" fillId="0" borderId="11" xfId="56" applyNumberFormat="1" applyFont="1" applyFill="1" applyBorder="1" applyAlignment="1" applyProtection="1">
      <alignment horizontal="left" vertical="center" wrapText="1"/>
      <protection locked="0"/>
    </xf>
    <xf numFmtId="0" fontId="14" fillId="0" borderId="11" xfId="56" applyFont="1" applyFill="1" applyBorder="1" applyAlignment="1" applyProtection="1">
      <alignment horizontal="left" vertical="center" wrapText="1"/>
      <protection locked="0"/>
    </xf>
    <xf numFmtId="0" fontId="14" fillId="0" borderId="11" xfId="56" applyFont="1" applyFill="1" applyBorder="1" applyAlignment="1" applyProtection="1">
      <alignment horizontal="center" vertical="center" wrapText="1"/>
      <protection locked="0"/>
    </xf>
    <xf numFmtId="0" fontId="14" fillId="0" borderId="11" xfId="56" applyFont="1" applyFill="1" applyBorder="1" applyAlignment="1" applyProtection="1">
      <alignment horizontal="left" vertical="center" wrapText="1"/>
      <protection locked="0"/>
    </xf>
    <xf numFmtId="179" fontId="14" fillId="0" borderId="11" xfId="56" applyNumberFormat="1" applyFont="1" applyFill="1" applyBorder="1" applyAlignment="1" applyProtection="1">
      <alignment horizontal="center" vertical="center"/>
      <protection locked="0"/>
    </xf>
    <xf numFmtId="49" fontId="14" fillId="0" borderId="13" xfId="56" applyNumberFormat="1" applyFont="1" applyFill="1" applyBorder="1" applyAlignment="1" applyProtection="1">
      <alignment horizontal="left" vertical="center" wrapText="1"/>
      <protection locked="0"/>
    </xf>
    <xf numFmtId="49" fontId="14" fillId="0" borderId="19" xfId="56" applyNumberFormat="1" applyFont="1" applyFill="1" applyBorder="1" applyAlignment="1" applyProtection="1">
      <alignment horizontal="left" vertical="center" wrapText="1"/>
      <protection locked="0"/>
    </xf>
    <xf numFmtId="49" fontId="14" fillId="0" borderId="17" xfId="56" applyNumberFormat="1" applyFont="1" applyFill="1" applyBorder="1" applyAlignment="1" applyProtection="1">
      <alignment horizontal="left" vertical="center" wrapText="1"/>
      <protection locked="0"/>
    </xf>
    <xf numFmtId="0" fontId="14" fillId="0" borderId="13" xfId="56" applyNumberFormat="1" applyFont="1" applyFill="1" applyBorder="1" applyAlignment="1" applyProtection="1">
      <alignment horizontal="left" vertical="center" wrapText="1"/>
      <protection locked="0"/>
    </xf>
    <xf numFmtId="0" fontId="14" fillId="0" borderId="19" xfId="56" applyNumberFormat="1" applyFont="1" applyFill="1" applyBorder="1" applyAlignment="1" applyProtection="1">
      <alignment horizontal="left" vertical="center" wrapText="1"/>
      <protection locked="0"/>
    </xf>
    <xf numFmtId="0" fontId="14" fillId="0" borderId="17" xfId="56" applyNumberFormat="1" applyFont="1" applyFill="1" applyBorder="1" applyAlignment="1" applyProtection="1">
      <alignment horizontal="left" vertical="center" wrapText="1"/>
      <protection locked="0"/>
    </xf>
    <xf numFmtId="49" fontId="14" fillId="0" borderId="11" xfId="0" applyNumberFormat="1" applyFont="1" applyFill="1" applyBorder="1" applyAlignment="1" applyProtection="1">
      <alignment horizontal="left" vertical="center" wrapText="1"/>
      <protection locked="0"/>
    </xf>
    <xf numFmtId="9" fontId="14" fillId="0" borderId="11" xfId="56" applyNumberFormat="1" applyFont="1" applyFill="1" applyBorder="1" applyAlignment="1" applyProtection="1">
      <alignment horizontal="center" vertical="center" wrapText="1"/>
      <protection locked="0"/>
    </xf>
    <xf numFmtId="49" fontId="14" fillId="0" borderId="11" xfId="0" applyNumberFormat="1" applyFont="1" applyFill="1" applyBorder="1" applyAlignment="1" applyProtection="1">
      <alignment horizontal="center" vertical="center" wrapText="1"/>
      <protection locked="0"/>
    </xf>
    <xf numFmtId="0" fontId="14" fillId="0" borderId="21" xfId="56" applyFont="1" applyFill="1" applyBorder="1" applyAlignment="1" applyProtection="1">
      <alignment horizontal="left" vertical="center"/>
      <protection locked="0"/>
    </xf>
    <xf numFmtId="49" fontId="14" fillId="0" borderId="13" xfId="0" applyNumberFormat="1" applyFont="1" applyFill="1" applyBorder="1" applyAlignment="1" applyProtection="1">
      <alignment horizontal="center" vertical="center" wrapText="1"/>
      <protection locked="0"/>
    </xf>
    <xf numFmtId="49" fontId="14" fillId="0" borderId="19" xfId="0" applyNumberFormat="1" applyFont="1" applyFill="1" applyBorder="1" applyAlignment="1" applyProtection="1">
      <alignment horizontal="center" vertical="center" wrapText="1"/>
      <protection locked="0"/>
    </xf>
    <xf numFmtId="49" fontId="14" fillId="0" borderId="17" xfId="0" applyNumberFormat="1" applyFont="1" applyFill="1" applyBorder="1" applyAlignment="1" applyProtection="1">
      <alignment horizontal="center" vertical="center" wrapText="1"/>
      <protection locked="0"/>
    </xf>
    <xf numFmtId="49" fontId="14" fillId="0" borderId="11" xfId="56" applyNumberFormat="1" applyFont="1" applyFill="1" applyBorder="1" applyAlignment="1" applyProtection="1">
      <alignment horizontal="center" vertical="center" wrapText="1"/>
      <protection locked="0"/>
    </xf>
    <xf numFmtId="49" fontId="14" fillId="0" borderId="13" xfId="56" applyNumberFormat="1" applyFont="1" applyFill="1" applyBorder="1" applyAlignment="1" applyProtection="1">
      <alignment horizontal="left" vertical="center"/>
      <protection locked="0"/>
    </xf>
    <xf numFmtId="49" fontId="14" fillId="0" borderId="19" xfId="56" applyNumberFormat="1" applyFont="1" applyFill="1" applyBorder="1" applyAlignment="1" applyProtection="1">
      <alignment horizontal="left" vertical="center"/>
      <protection locked="0"/>
    </xf>
    <xf numFmtId="49" fontId="14" fillId="0" borderId="17" xfId="56" applyNumberFormat="1" applyFont="1" applyFill="1" applyBorder="1" applyAlignment="1" applyProtection="1">
      <alignment horizontal="left" vertical="center"/>
      <protection locked="0"/>
    </xf>
    <xf numFmtId="0" fontId="14" fillId="0" borderId="13" xfId="56" applyFont="1" applyFill="1" applyBorder="1" applyAlignment="1" applyProtection="1">
      <alignment horizontal="left" vertical="center"/>
      <protection locked="0"/>
    </xf>
    <xf numFmtId="0" fontId="14" fillId="0" borderId="19" xfId="56" applyFont="1" applyFill="1" applyBorder="1" applyAlignment="1" applyProtection="1">
      <alignment horizontal="left" vertical="center"/>
      <protection locked="0"/>
    </xf>
    <xf numFmtId="0" fontId="14" fillId="0" borderId="17" xfId="56" applyFont="1" applyFill="1" applyBorder="1" applyAlignment="1" applyProtection="1">
      <alignment horizontal="left" vertical="center"/>
      <protection locked="0"/>
    </xf>
    <xf numFmtId="0" fontId="14" fillId="0" borderId="13" xfId="56" applyFont="1" applyFill="1" applyBorder="1" applyAlignment="1" applyProtection="1">
      <alignment horizontal="center" vertical="center"/>
      <protection locked="0"/>
    </xf>
    <xf numFmtId="0" fontId="14" fillId="0" borderId="17" xfId="56" applyFont="1" applyFill="1" applyBorder="1" applyAlignment="1" applyProtection="1">
      <alignment horizontal="center" vertical="center"/>
      <protection locked="0"/>
    </xf>
    <xf numFmtId="0" fontId="14" fillId="0" borderId="22" xfId="56"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19" xfId="56" applyFont="1" applyFill="1" applyBorder="1" applyAlignment="1" applyProtection="1">
      <alignment horizontal="center" vertical="center"/>
      <protection locked="0"/>
    </xf>
    <xf numFmtId="0" fontId="14" fillId="0" borderId="13" xfId="56" applyFont="1" applyFill="1" applyBorder="1" applyAlignment="1" applyProtection="1">
      <alignment horizontal="center" vertical="center"/>
      <protection locked="0"/>
    </xf>
    <xf numFmtId="0" fontId="14" fillId="0" borderId="13" xfId="56" applyFont="1" applyFill="1" applyBorder="1" applyAlignment="1" applyProtection="1">
      <alignment horizontal="left" vertical="center" wrapText="1"/>
      <protection locked="0"/>
    </xf>
    <xf numFmtId="0" fontId="14" fillId="0" borderId="19" xfId="56" applyFont="1" applyFill="1" applyBorder="1" applyAlignment="1" applyProtection="1">
      <alignment horizontal="left" vertical="center" wrapText="1"/>
      <protection locked="0"/>
    </xf>
    <xf numFmtId="0" fontId="14" fillId="0" borderId="17" xfId="56" applyFont="1" applyFill="1" applyBorder="1" applyAlignment="1" applyProtection="1">
      <alignment horizontal="left" vertical="center" wrapText="1"/>
      <protection locked="0"/>
    </xf>
    <xf numFmtId="0" fontId="14" fillId="0" borderId="12" xfId="56" applyFont="1" applyFill="1" applyBorder="1" applyAlignment="1" applyProtection="1">
      <alignment horizontal="center" vertical="center" wrapText="1"/>
      <protection locked="0"/>
    </xf>
    <xf numFmtId="0" fontId="14" fillId="0" borderId="14" xfId="56" applyFont="1" applyFill="1" applyBorder="1" applyAlignment="1" applyProtection="1">
      <alignment horizontal="center" vertical="center" wrapText="1"/>
      <protection locked="0"/>
    </xf>
    <xf numFmtId="0" fontId="14" fillId="0" borderId="13" xfId="56" applyFont="1" applyFill="1" applyBorder="1" applyAlignment="1" applyProtection="1">
      <alignment horizontal="center" vertical="center" wrapText="1"/>
      <protection locked="0"/>
    </xf>
    <xf numFmtId="0" fontId="14" fillId="0" borderId="17" xfId="56" applyFont="1" applyFill="1" applyBorder="1" applyAlignment="1" applyProtection="1">
      <alignment horizontal="center" vertical="center" wrapText="1"/>
      <protection locked="0"/>
    </xf>
    <xf numFmtId="179" fontId="14" fillId="0" borderId="13" xfId="56" applyNumberFormat="1" applyFont="1" applyFill="1" applyBorder="1" applyAlignment="1" applyProtection="1">
      <alignment horizontal="center" vertical="center"/>
      <protection locked="0"/>
    </xf>
    <xf numFmtId="179" fontId="14" fillId="0" borderId="17" xfId="56" applyNumberFormat="1" applyFont="1" applyFill="1" applyBorder="1" applyAlignment="1" applyProtection="1">
      <alignment horizontal="center" vertical="center"/>
      <protection locked="0"/>
    </xf>
    <xf numFmtId="179" fontId="14" fillId="0" borderId="19" xfId="56" applyNumberFormat="1"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49" fontId="14" fillId="0" borderId="13" xfId="56" applyNumberFormat="1" applyFont="1" applyFill="1" applyBorder="1" applyAlignment="1" applyProtection="1">
      <alignment horizontal="left" vertical="center" wrapText="1"/>
      <protection locked="0"/>
    </xf>
    <xf numFmtId="0" fontId="14" fillId="0" borderId="12" xfId="56" applyFont="1" applyFill="1" applyBorder="1" applyAlignment="1" applyProtection="1">
      <alignment horizontal="center" vertical="center"/>
      <protection locked="0"/>
    </xf>
    <xf numFmtId="0" fontId="14" fillId="0" borderId="20" xfId="56" applyFont="1" applyFill="1" applyBorder="1" applyAlignment="1" applyProtection="1">
      <alignment horizontal="center" vertical="center"/>
      <protection locked="0"/>
    </xf>
    <xf numFmtId="0" fontId="14" fillId="0" borderId="19" xfId="56" applyFont="1" applyFill="1" applyBorder="1" applyAlignment="1" applyProtection="1">
      <alignment horizontal="center" vertical="center" wrapText="1"/>
      <protection locked="0"/>
    </xf>
    <xf numFmtId="0" fontId="14" fillId="0" borderId="22" xfId="56" applyFont="1" applyFill="1" applyBorder="1" applyAlignment="1" applyProtection="1">
      <alignment horizontal="left" vertical="center" wrapText="1"/>
      <protection locked="0"/>
    </xf>
    <xf numFmtId="0" fontId="14" fillId="0" borderId="21" xfId="56" applyFont="1" applyFill="1" applyBorder="1" applyAlignment="1" applyProtection="1">
      <alignment horizontal="left" vertical="center" wrapText="1"/>
      <protection locked="0"/>
    </xf>
    <xf numFmtId="0" fontId="14" fillId="0" borderId="24" xfId="56" applyFont="1" applyFill="1" applyBorder="1" applyAlignment="1" applyProtection="1">
      <alignment horizontal="left" vertical="center" wrapText="1"/>
      <protection locked="0"/>
    </xf>
    <xf numFmtId="0" fontId="14" fillId="0" borderId="23" xfId="56" applyFont="1" applyFill="1" applyBorder="1" applyAlignment="1" applyProtection="1">
      <alignment horizontal="left" vertical="center" wrapText="1"/>
      <protection locked="0"/>
    </xf>
    <xf numFmtId="0" fontId="14" fillId="0" borderId="0" xfId="56" applyFont="1" applyFill="1" applyAlignment="1" applyProtection="1">
      <alignment horizontal="left" vertical="center" wrapText="1"/>
      <protection locked="0"/>
    </xf>
    <xf numFmtId="0" fontId="14" fillId="0" borderId="25" xfId="56" applyFont="1" applyFill="1" applyBorder="1" applyAlignment="1" applyProtection="1">
      <alignment horizontal="left" vertical="center" wrapText="1"/>
      <protection locked="0"/>
    </xf>
    <xf numFmtId="49" fontId="14" fillId="0" borderId="22" xfId="0" applyNumberFormat="1" applyFont="1" applyFill="1" applyBorder="1" applyAlignment="1" applyProtection="1">
      <alignment horizontal="left" vertical="center" wrapText="1"/>
      <protection locked="0"/>
    </xf>
    <xf numFmtId="49" fontId="14" fillId="0" borderId="24" xfId="0" applyNumberFormat="1" applyFont="1" applyFill="1" applyBorder="1" applyAlignment="1" applyProtection="1">
      <alignment horizontal="left" vertical="center" wrapText="1"/>
      <protection locked="0"/>
    </xf>
    <xf numFmtId="49" fontId="14" fillId="0" borderId="23" xfId="0" applyNumberFormat="1" applyFont="1" applyFill="1" applyBorder="1" applyAlignment="1" applyProtection="1">
      <alignment horizontal="left" vertical="center" wrapText="1"/>
      <protection locked="0"/>
    </xf>
    <xf numFmtId="49" fontId="14" fillId="0" borderId="25" xfId="0" applyNumberFormat="1" applyFont="1" applyFill="1" applyBorder="1" applyAlignment="1" applyProtection="1">
      <alignment horizontal="left" vertical="center" wrapText="1"/>
      <protection locked="0"/>
    </xf>
    <xf numFmtId="49" fontId="14" fillId="0" borderId="26" xfId="0" applyNumberFormat="1" applyFont="1" applyFill="1" applyBorder="1" applyAlignment="1" applyProtection="1">
      <alignment horizontal="left" vertical="center" wrapText="1"/>
      <protection locked="0"/>
    </xf>
    <xf numFmtId="49" fontId="14" fillId="0" borderId="27" xfId="0" applyNumberFormat="1" applyFont="1" applyFill="1" applyBorder="1" applyAlignment="1" applyProtection="1">
      <alignment horizontal="left" vertical="center" wrapText="1"/>
      <protection locked="0"/>
    </xf>
    <xf numFmtId="9" fontId="14" fillId="0" borderId="13" xfId="56" applyNumberFormat="1" applyFont="1" applyFill="1" applyBorder="1" applyAlignment="1" applyProtection="1">
      <alignment horizontal="center" vertical="center" wrapText="1"/>
      <protection locked="0"/>
    </xf>
    <xf numFmtId="9" fontId="14" fillId="0" borderId="19" xfId="56" applyNumberFormat="1" applyFont="1" applyFill="1" applyBorder="1" applyAlignment="1" applyProtection="1">
      <alignment horizontal="center" vertical="center" wrapText="1"/>
      <protection locked="0"/>
    </xf>
    <xf numFmtId="9" fontId="14" fillId="0" borderId="17" xfId="56" applyNumberFormat="1" applyFont="1" applyFill="1" applyBorder="1" applyAlignment="1" applyProtection="1">
      <alignment horizontal="center" vertical="center" wrapText="1"/>
      <protection locked="0"/>
    </xf>
    <xf numFmtId="49" fontId="14" fillId="0" borderId="13" xfId="56" applyNumberFormat="1" applyFont="1" applyFill="1" applyBorder="1" applyAlignment="1" applyProtection="1">
      <alignment horizontal="center" vertical="center" wrapText="1"/>
      <protection locked="0"/>
    </xf>
    <xf numFmtId="49" fontId="14" fillId="0" borderId="19" xfId="56" applyNumberFormat="1" applyFont="1" applyFill="1" applyBorder="1" applyAlignment="1" applyProtection="1">
      <alignment horizontal="center" vertical="center" wrapText="1"/>
      <protection locked="0"/>
    </xf>
    <xf numFmtId="49" fontId="14" fillId="0" borderId="17" xfId="56" applyNumberFormat="1" applyFont="1" applyFill="1" applyBorder="1" applyAlignment="1" applyProtection="1">
      <alignment horizontal="center" vertical="center" wrapText="1"/>
      <protection locked="0"/>
    </xf>
    <xf numFmtId="49" fontId="14" fillId="0" borderId="13" xfId="56" applyNumberFormat="1" applyFont="1" applyFill="1" applyBorder="1" applyAlignment="1" applyProtection="1">
      <alignment horizontal="center" vertical="center"/>
      <protection locked="0"/>
    </xf>
    <xf numFmtId="49" fontId="14" fillId="0" borderId="19" xfId="56" applyNumberFormat="1" applyFont="1" applyFill="1" applyBorder="1" applyAlignment="1" applyProtection="1">
      <alignment horizontal="center" vertical="center"/>
      <protection locked="0"/>
    </xf>
    <xf numFmtId="49" fontId="14" fillId="0" borderId="17" xfId="56" applyNumberFormat="1" applyFont="1" applyFill="1" applyBorder="1" applyAlignment="1" applyProtection="1">
      <alignment horizontal="center" vertical="center"/>
      <protection locked="0"/>
    </xf>
    <xf numFmtId="0" fontId="0" fillId="0" borderId="11" xfId="40" applyFont="1" applyBorder="1" applyAlignment="1" applyProtection="1">
      <alignment horizontal="center" vertical="center" wrapText="1"/>
      <protection locked="0"/>
    </xf>
    <xf numFmtId="0" fontId="0" fillId="0" borderId="11" xfId="40" applyBorder="1" applyAlignment="1" applyProtection="1">
      <alignment horizontal="center" vertical="center" wrapText="1"/>
      <protection locked="0"/>
    </xf>
    <xf numFmtId="0" fontId="0" fillId="0" borderId="11" xfId="40" applyFont="1" applyBorder="1" applyAlignment="1" applyProtection="1">
      <alignment horizontal="center" vertical="center" wrapText="1"/>
      <protection locked="0"/>
    </xf>
    <xf numFmtId="179" fontId="14" fillId="0" borderId="13" xfId="56" applyNumberFormat="1" applyFont="1" applyFill="1" applyBorder="1" applyAlignment="1" applyProtection="1">
      <alignment horizontal="center" vertical="center"/>
      <protection/>
    </xf>
    <xf numFmtId="179" fontId="14" fillId="0" borderId="17" xfId="56" applyNumberFormat="1" applyFont="1" applyFill="1" applyBorder="1" applyAlignment="1" applyProtection="1">
      <alignment horizontal="center" vertical="center"/>
      <protection/>
    </xf>
    <xf numFmtId="179" fontId="14" fillId="0" borderId="19" xfId="56" applyNumberFormat="1" applyFont="1" applyFill="1" applyBorder="1" applyAlignment="1" applyProtection="1">
      <alignment horizontal="center" vertical="center"/>
      <protection/>
    </xf>
    <xf numFmtId="0" fontId="0" fillId="0" borderId="11" xfId="40" applyFont="1" applyBorder="1" applyAlignment="1" applyProtection="1">
      <alignment horizontal="center" vertical="center" wrapText="1"/>
      <protection/>
    </xf>
    <xf numFmtId="0" fontId="0" fillId="0" borderId="11" xfId="40" applyBorder="1" applyAlignment="1" applyProtection="1">
      <alignment horizontal="center" vertical="center" wrapText="1"/>
      <protection/>
    </xf>
    <xf numFmtId="0" fontId="0" fillId="0" borderId="0" xfId="0" applyFont="1" applyAlignment="1">
      <alignment vertical="top"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9" fontId="1" fillId="0" borderId="13" xfId="0" applyNumberFormat="1"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lef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0" applyFont="1" applyAlignment="1">
      <alignment vertical="top" wrapText="1"/>
    </xf>
    <xf numFmtId="49" fontId="14" fillId="0" borderId="11" xfId="0" applyNumberFormat="1" applyFont="1" applyFill="1" applyBorder="1" applyAlignment="1" applyProtection="1">
      <alignment horizontal="left" vertical="center" wrapText="1"/>
      <protection locked="0"/>
    </xf>
    <xf numFmtId="49" fontId="14" fillId="0" borderId="13" xfId="0" applyNumberFormat="1" applyFont="1" applyFill="1" applyBorder="1" applyAlignment="1" applyProtection="1">
      <alignment horizontal="center" vertical="center" wrapText="1"/>
      <protection locked="0"/>
    </xf>
    <xf numFmtId="49" fontId="14" fillId="0" borderId="11" xfId="0" applyNumberFormat="1" applyFont="1" applyFill="1" applyBorder="1" applyAlignment="1" applyProtection="1">
      <alignment horizontal="center" vertical="center" wrapText="1"/>
      <protection locked="0"/>
    </xf>
    <xf numFmtId="0" fontId="14" fillId="0" borderId="21" xfId="56" applyFont="1" applyFill="1" applyBorder="1" applyAlignment="1" applyProtection="1">
      <alignment horizontal="left" vertical="center"/>
      <protection locked="0"/>
    </xf>
    <xf numFmtId="0" fontId="14" fillId="0" borderId="13" xfId="56" applyFont="1" applyFill="1" applyBorder="1" applyAlignment="1" applyProtection="1">
      <alignment horizontal="center" vertical="center"/>
      <protection locked="0"/>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09绩效目标申报表(修改版)"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㼿" xfId="55"/>
    <cellStyle name="㼿㼿㼿㼿㼿㼿㼿㼿㼿?"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1">
      <selection activeCell="E36" sqref="E36"/>
    </sheetView>
  </sheetViews>
  <sheetFormatPr defaultColWidth="8.00390625" defaultRowHeight="14.25"/>
  <cols>
    <col min="1" max="3" width="6.25390625" style="21" customWidth="1"/>
    <col min="4" max="4" width="38.75390625" style="21" customWidth="1"/>
    <col min="5" max="5" width="20.00390625" style="25" customWidth="1"/>
    <col min="6" max="6" width="18.75390625" style="25" customWidth="1"/>
    <col min="7" max="7" width="20.00390625" style="25" customWidth="1"/>
    <col min="8" max="249" width="8.00390625" style="21" customWidth="1"/>
    <col min="250" max="16384" width="8.00390625" style="21" customWidth="1"/>
  </cols>
  <sheetData>
    <row r="1" ht="18" customHeight="1">
      <c r="G1" s="15"/>
    </row>
    <row r="2" spans="1:7" s="18" customFormat="1" ht="22.5" customHeight="1">
      <c r="A2" s="128" t="s">
        <v>157</v>
      </c>
      <c r="B2" s="114"/>
      <c r="C2" s="114"/>
      <c r="D2" s="114"/>
      <c r="E2" s="114"/>
      <c r="F2" s="114"/>
      <c r="G2" s="114"/>
    </row>
    <row r="3" spans="1:6" s="18" customFormat="1" ht="7.5" customHeight="1">
      <c r="A3" s="21"/>
      <c r="B3" s="21"/>
      <c r="C3" s="21"/>
      <c r="D3" s="21"/>
      <c r="E3" s="25"/>
      <c r="F3" s="25"/>
    </row>
    <row r="4" spans="1:7" s="18" customFormat="1" ht="18" customHeight="1">
      <c r="A4" s="118"/>
      <c r="B4" s="119"/>
      <c r="C4" s="119"/>
      <c r="D4" s="119"/>
      <c r="E4" s="119"/>
      <c r="F4" s="25"/>
      <c r="G4" s="19" t="s">
        <v>5</v>
      </c>
    </row>
    <row r="5" spans="1:6" s="18" customFormat="1" ht="7.5" customHeight="1">
      <c r="A5" s="14"/>
      <c r="B5" s="14"/>
      <c r="C5" s="14"/>
      <c r="D5" s="14"/>
      <c r="E5" s="25"/>
      <c r="F5" s="25"/>
    </row>
    <row r="6" spans="1:7" ht="24" customHeight="1">
      <c r="A6" s="116" t="s">
        <v>1</v>
      </c>
      <c r="B6" s="116"/>
      <c r="C6" s="116"/>
      <c r="D6" s="116"/>
      <c r="E6" s="116" t="s">
        <v>32</v>
      </c>
      <c r="F6" s="129"/>
      <c r="G6" s="129"/>
    </row>
    <row r="7" spans="1:7" ht="24" customHeight="1">
      <c r="A7" s="122" t="s">
        <v>21</v>
      </c>
      <c r="B7" s="123"/>
      <c r="C7" s="124"/>
      <c r="D7" s="116" t="s">
        <v>22</v>
      </c>
      <c r="E7" s="116" t="s">
        <v>16</v>
      </c>
      <c r="F7" s="120" t="s">
        <v>3</v>
      </c>
      <c r="G7" s="116" t="s">
        <v>4</v>
      </c>
    </row>
    <row r="8" spans="1:7" s="20" customFormat="1" ht="24" customHeight="1">
      <c r="A8" s="17" t="s">
        <v>17</v>
      </c>
      <c r="B8" s="17" t="s">
        <v>18</v>
      </c>
      <c r="C8" s="17" t="s">
        <v>20</v>
      </c>
      <c r="D8" s="116"/>
      <c r="E8" s="116"/>
      <c r="F8" s="121"/>
      <c r="G8" s="116"/>
    </row>
    <row r="9" spans="1:7" ht="24" customHeight="1">
      <c r="A9" s="57">
        <v>205</v>
      </c>
      <c r="B9" s="57"/>
      <c r="C9" s="57"/>
      <c r="D9" s="58" t="s">
        <v>102</v>
      </c>
      <c r="E9" s="74">
        <f>F9+G9</f>
        <v>3415859103</v>
      </c>
      <c r="F9" s="74">
        <f>F10+F12+F17+F19+F21+F24+F27+F32</f>
        <v>2619857703</v>
      </c>
      <c r="G9" s="74">
        <f>G10+G12+G17+G19+G21+G24+G27+G32</f>
        <v>796001400</v>
      </c>
    </row>
    <row r="10" spans="1:7" ht="24" customHeight="1">
      <c r="A10" s="57">
        <v>205</v>
      </c>
      <c r="B10" s="57" t="s">
        <v>103</v>
      </c>
      <c r="C10" s="57"/>
      <c r="D10" s="58" t="s">
        <v>104</v>
      </c>
      <c r="E10" s="74">
        <f aca="true" t="shared" si="0" ref="E10:E47">F10+G10</f>
        <v>8859758</v>
      </c>
      <c r="F10" s="74">
        <f>F11</f>
        <v>8859758</v>
      </c>
      <c r="G10" s="74">
        <f>G11</f>
        <v>0</v>
      </c>
    </row>
    <row r="11" spans="1:7" ht="24" customHeight="1">
      <c r="A11" s="57"/>
      <c r="B11" s="57" t="s">
        <v>103</v>
      </c>
      <c r="C11" s="57" t="s">
        <v>103</v>
      </c>
      <c r="D11" s="58" t="s">
        <v>105</v>
      </c>
      <c r="E11" s="74">
        <f t="shared" si="0"/>
        <v>8859758</v>
      </c>
      <c r="F11" s="74">
        <v>8859758</v>
      </c>
      <c r="G11" s="74"/>
    </row>
    <row r="12" spans="1:7" ht="24" customHeight="1">
      <c r="A12" s="57">
        <v>205</v>
      </c>
      <c r="B12" s="57" t="s">
        <v>106</v>
      </c>
      <c r="C12" s="57"/>
      <c r="D12" s="58" t="s">
        <v>107</v>
      </c>
      <c r="E12" s="74">
        <f t="shared" si="0"/>
        <v>2450166691</v>
      </c>
      <c r="F12" s="74">
        <f>SUM(F13:F16)</f>
        <v>2220159691</v>
      </c>
      <c r="G12" s="74">
        <f>SUM(G13:G16)</f>
        <v>230007000</v>
      </c>
    </row>
    <row r="13" spans="1:7" ht="24" customHeight="1">
      <c r="A13" s="57"/>
      <c r="B13" s="57" t="s">
        <v>106</v>
      </c>
      <c r="C13" s="57" t="s">
        <v>103</v>
      </c>
      <c r="D13" s="58" t="s">
        <v>108</v>
      </c>
      <c r="E13" s="74">
        <f t="shared" si="0"/>
        <v>454210227</v>
      </c>
      <c r="F13" s="74">
        <v>427792127</v>
      </c>
      <c r="G13" s="74">
        <v>26418100</v>
      </c>
    </row>
    <row r="14" spans="1:7" ht="24" customHeight="1">
      <c r="A14" s="57"/>
      <c r="B14" s="57" t="s">
        <v>106</v>
      </c>
      <c r="C14" s="57" t="s">
        <v>106</v>
      </c>
      <c r="D14" s="58" t="s">
        <v>109</v>
      </c>
      <c r="E14" s="74">
        <f t="shared" si="0"/>
        <v>898262613</v>
      </c>
      <c r="F14" s="74">
        <v>781422613</v>
      </c>
      <c r="G14" s="74">
        <v>116840000</v>
      </c>
    </row>
    <row r="15" spans="1:7" ht="24" customHeight="1">
      <c r="A15" s="57"/>
      <c r="B15" s="57" t="s">
        <v>106</v>
      </c>
      <c r="C15" s="57" t="s">
        <v>110</v>
      </c>
      <c r="D15" s="58" t="s">
        <v>111</v>
      </c>
      <c r="E15" s="74">
        <f t="shared" si="0"/>
        <v>661695131</v>
      </c>
      <c r="F15" s="74">
        <v>611992231</v>
      </c>
      <c r="G15" s="74">
        <v>49702900</v>
      </c>
    </row>
    <row r="16" spans="1:7" s="18" customFormat="1" ht="24" customHeight="1">
      <c r="A16" s="57"/>
      <c r="B16" s="57" t="s">
        <v>106</v>
      </c>
      <c r="C16" s="57" t="s">
        <v>112</v>
      </c>
      <c r="D16" s="58" t="s">
        <v>113</v>
      </c>
      <c r="E16" s="74">
        <f t="shared" si="0"/>
        <v>435998720</v>
      </c>
      <c r="F16" s="74">
        <v>398952720</v>
      </c>
      <c r="G16" s="74">
        <v>37046000</v>
      </c>
    </row>
    <row r="17" spans="1:7" s="18" customFormat="1" ht="24" customHeight="1">
      <c r="A17" s="57">
        <v>205</v>
      </c>
      <c r="B17" s="57" t="s">
        <v>110</v>
      </c>
      <c r="C17" s="57"/>
      <c r="D17" s="58" t="s">
        <v>114</v>
      </c>
      <c r="E17" s="74">
        <f t="shared" si="0"/>
        <v>61289362</v>
      </c>
      <c r="F17" s="74">
        <f>F18</f>
        <v>56089362</v>
      </c>
      <c r="G17" s="74">
        <f>G18</f>
        <v>5200000</v>
      </c>
    </row>
    <row r="18" spans="1:7" s="18" customFormat="1" ht="24" customHeight="1">
      <c r="A18" s="57"/>
      <c r="B18" s="57" t="s">
        <v>110</v>
      </c>
      <c r="C18" s="57" t="s">
        <v>106</v>
      </c>
      <c r="D18" s="58" t="s">
        <v>153</v>
      </c>
      <c r="E18" s="74">
        <f t="shared" si="0"/>
        <v>61289362</v>
      </c>
      <c r="F18" s="74">
        <v>56089362</v>
      </c>
      <c r="G18" s="74">
        <v>5200000</v>
      </c>
    </row>
    <row r="19" spans="1:7" s="18" customFormat="1" ht="24" customHeight="1">
      <c r="A19" s="57">
        <v>205</v>
      </c>
      <c r="B19" s="57" t="s">
        <v>112</v>
      </c>
      <c r="C19" s="57"/>
      <c r="D19" s="58" t="s">
        <v>116</v>
      </c>
      <c r="E19" s="74">
        <f t="shared" si="0"/>
        <v>22135255</v>
      </c>
      <c r="F19" s="74">
        <f>F20</f>
        <v>22135255</v>
      </c>
      <c r="G19" s="74">
        <f>G20</f>
        <v>0</v>
      </c>
    </row>
    <row r="20" spans="1:7" s="18" customFormat="1" ht="24" customHeight="1">
      <c r="A20" s="57"/>
      <c r="B20" s="57" t="s">
        <v>112</v>
      </c>
      <c r="C20" s="57" t="s">
        <v>110</v>
      </c>
      <c r="D20" s="58" t="s">
        <v>117</v>
      </c>
      <c r="E20" s="74">
        <f t="shared" si="0"/>
        <v>22135255</v>
      </c>
      <c r="F20" s="74">
        <v>22135255</v>
      </c>
      <c r="G20" s="74"/>
    </row>
    <row r="21" spans="1:7" s="18" customFormat="1" ht="22.5" customHeight="1">
      <c r="A21" s="57">
        <v>205</v>
      </c>
      <c r="B21" s="57" t="s">
        <v>118</v>
      </c>
      <c r="C21" s="57"/>
      <c r="D21" s="58" t="s">
        <v>119</v>
      </c>
      <c r="E21" s="74">
        <f t="shared" si="0"/>
        <v>33673721</v>
      </c>
      <c r="F21" s="74">
        <f>SUM(F22:F23)</f>
        <v>33523721</v>
      </c>
      <c r="G21" s="74">
        <f>SUM(G22:G23)</f>
        <v>150000</v>
      </c>
    </row>
    <row r="22" spans="1:7" s="18" customFormat="1" ht="22.5" customHeight="1">
      <c r="A22" s="57"/>
      <c r="B22" s="57" t="s">
        <v>118</v>
      </c>
      <c r="C22" s="57" t="s">
        <v>103</v>
      </c>
      <c r="D22" s="58" t="s">
        <v>120</v>
      </c>
      <c r="E22" s="74">
        <f t="shared" si="0"/>
        <v>24485987</v>
      </c>
      <c r="F22" s="74">
        <v>24335987</v>
      </c>
      <c r="G22" s="74">
        <v>150000</v>
      </c>
    </row>
    <row r="23" spans="1:7" s="18" customFormat="1" ht="22.5" customHeight="1">
      <c r="A23" s="57"/>
      <c r="B23" s="57" t="s">
        <v>118</v>
      </c>
      <c r="C23" s="57" t="s">
        <v>106</v>
      </c>
      <c r="D23" s="58" t="s">
        <v>121</v>
      </c>
      <c r="E23" s="74">
        <f t="shared" si="0"/>
        <v>9187734</v>
      </c>
      <c r="F23" s="74">
        <v>9187734</v>
      </c>
      <c r="G23" s="74"/>
    </row>
    <row r="24" spans="1:7" ht="22.5" customHeight="1">
      <c r="A24" s="57">
        <v>205</v>
      </c>
      <c r="B24" s="57" t="s">
        <v>122</v>
      </c>
      <c r="C24" s="57"/>
      <c r="D24" s="58" t="s">
        <v>123</v>
      </c>
      <c r="E24" s="74">
        <f t="shared" si="0"/>
        <v>79753687</v>
      </c>
      <c r="F24" s="74">
        <f>F25+F26</f>
        <v>39883687</v>
      </c>
      <c r="G24" s="74">
        <f>G25+G26</f>
        <v>39870000</v>
      </c>
    </row>
    <row r="25" spans="1:7" ht="22.5" customHeight="1">
      <c r="A25" s="57"/>
      <c r="B25" s="57" t="s">
        <v>122</v>
      </c>
      <c r="C25" s="57" t="s">
        <v>103</v>
      </c>
      <c r="D25" s="58" t="s">
        <v>124</v>
      </c>
      <c r="E25" s="74">
        <f t="shared" si="0"/>
        <v>69123687</v>
      </c>
      <c r="F25" s="74">
        <v>39883687</v>
      </c>
      <c r="G25" s="74">
        <v>29240000</v>
      </c>
    </row>
    <row r="26" spans="1:7" ht="22.5" customHeight="1">
      <c r="A26" s="57"/>
      <c r="B26" s="57" t="s">
        <v>122</v>
      </c>
      <c r="C26" s="57" t="s">
        <v>110</v>
      </c>
      <c r="D26" s="58" t="s">
        <v>125</v>
      </c>
      <c r="E26" s="74">
        <f t="shared" si="0"/>
        <v>10630000</v>
      </c>
      <c r="F26" s="74">
        <v>0</v>
      </c>
      <c r="G26" s="74">
        <v>10630000</v>
      </c>
    </row>
    <row r="27" spans="1:7" ht="22.5" customHeight="1">
      <c r="A27" s="57">
        <v>205</v>
      </c>
      <c r="B27" s="57" t="s">
        <v>126</v>
      </c>
      <c r="C27" s="57"/>
      <c r="D27" s="58" t="s">
        <v>127</v>
      </c>
      <c r="E27" s="74">
        <f t="shared" si="0"/>
        <v>455000000</v>
      </c>
      <c r="F27" s="74">
        <f>SUM(F28:F31)</f>
        <v>0</v>
      </c>
      <c r="G27" s="74">
        <f>SUM(G28:G31)</f>
        <v>455000000</v>
      </c>
    </row>
    <row r="28" spans="1:7" ht="22.5" customHeight="1">
      <c r="A28" s="57"/>
      <c r="B28" s="57" t="s">
        <v>126</v>
      </c>
      <c r="C28" s="57" t="s">
        <v>110</v>
      </c>
      <c r="D28" s="58" t="s">
        <v>128</v>
      </c>
      <c r="E28" s="74">
        <f t="shared" si="0"/>
        <v>195579400</v>
      </c>
      <c r="F28" s="74"/>
      <c r="G28" s="74">
        <v>195579400</v>
      </c>
    </row>
    <row r="29" spans="1:7" ht="22.5" customHeight="1">
      <c r="A29" s="57"/>
      <c r="B29" s="57" t="s">
        <v>126</v>
      </c>
      <c r="C29" s="57" t="s">
        <v>112</v>
      </c>
      <c r="D29" s="58" t="s">
        <v>129</v>
      </c>
      <c r="E29" s="74">
        <f t="shared" si="0"/>
        <v>220708100</v>
      </c>
      <c r="F29" s="74"/>
      <c r="G29" s="74">
        <v>220708100</v>
      </c>
    </row>
    <row r="30" spans="1:7" ht="22.5" customHeight="1">
      <c r="A30" s="57"/>
      <c r="B30" s="57" t="s">
        <v>126</v>
      </c>
      <c r="C30" s="57" t="s">
        <v>130</v>
      </c>
      <c r="D30" s="58" t="s">
        <v>131</v>
      </c>
      <c r="E30" s="74">
        <f t="shared" si="0"/>
        <v>32000000</v>
      </c>
      <c r="F30" s="74"/>
      <c r="G30" s="74">
        <v>32000000</v>
      </c>
    </row>
    <row r="31" spans="1:7" ht="22.5" customHeight="1">
      <c r="A31" s="57"/>
      <c r="B31" s="57" t="s">
        <v>126</v>
      </c>
      <c r="C31" s="57" t="s">
        <v>132</v>
      </c>
      <c r="D31" s="58" t="s">
        <v>133</v>
      </c>
      <c r="E31" s="74">
        <f t="shared" si="0"/>
        <v>6712500</v>
      </c>
      <c r="F31" s="74"/>
      <c r="G31" s="74">
        <v>6712500</v>
      </c>
    </row>
    <row r="32" spans="1:7" ht="22.5" customHeight="1">
      <c r="A32" s="57">
        <v>205</v>
      </c>
      <c r="B32" s="57" t="s">
        <v>132</v>
      </c>
      <c r="C32" s="57"/>
      <c r="D32" s="58" t="s">
        <v>134</v>
      </c>
      <c r="E32" s="74">
        <f t="shared" si="0"/>
        <v>304980629</v>
      </c>
      <c r="F32" s="74">
        <f>F33</f>
        <v>239206229</v>
      </c>
      <c r="G32" s="74">
        <f>G33</f>
        <v>65774400</v>
      </c>
    </row>
    <row r="33" spans="1:7" ht="22.5" customHeight="1">
      <c r="A33" s="57"/>
      <c r="B33" s="57" t="s">
        <v>132</v>
      </c>
      <c r="C33" s="57" t="s">
        <v>132</v>
      </c>
      <c r="D33" s="58" t="s">
        <v>135</v>
      </c>
      <c r="E33" s="74">
        <f t="shared" si="0"/>
        <v>304980629</v>
      </c>
      <c r="F33" s="74">
        <v>239206229</v>
      </c>
      <c r="G33" s="74">
        <v>65774400</v>
      </c>
    </row>
    <row r="34" spans="1:7" ht="22.5" customHeight="1">
      <c r="A34" s="57">
        <v>208</v>
      </c>
      <c r="B34" s="57"/>
      <c r="C34" s="57"/>
      <c r="D34" s="58" t="s">
        <v>136</v>
      </c>
      <c r="E34" s="74">
        <f t="shared" si="0"/>
        <v>383555574</v>
      </c>
      <c r="F34" s="74">
        <f>F35</f>
        <v>383555574</v>
      </c>
      <c r="G34" s="74">
        <f>G35</f>
        <v>0</v>
      </c>
    </row>
    <row r="35" spans="1:7" ht="22.5" customHeight="1">
      <c r="A35" s="57">
        <v>208</v>
      </c>
      <c r="B35" s="57" t="s">
        <v>130</v>
      </c>
      <c r="C35" s="57"/>
      <c r="D35" s="58" t="s">
        <v>137</v>
      </c>
      <c r="E35" s="74">
        <f t="shared" si="0"/>
        <v>383555574</v>
      </c>
      <c r="F35" s="74">
        <f>SUM(F36:F39)</f>
        <v>383555574</v>
      </c>
      <c r="G35" s="74">
        <f>SUM(G36:G39)</f>
        <v>0</v>
      </c>
    </row>
    <row r="36" spans="1:7" ht="22.5" customHeight="1">
      <c r="A36" s="57"/>
      <c r="B36" s="57" t="s">
        <v>130</v>
      </c>
      <c r="C36" s="57" t="s">
        <v>103</v>
      </c>
      <c r="D36" s="58" t="s">
        <v>138</v>
      </c>
      <c r="E36" s="74">
        <f t="shared" si="0"/>
        <v>253476</v>
      </c>
      <c r="F36" s="74">
        <v>253476</v>
      </c>
      <c r="G36" s="74"/>
    </row>
    <row r="37" spans="1:7" ht="22.5" customHeight="1">
      <c r="A37" s="57"/>
      <c r="B37" s="57" t="s">
        <v>130</v>
      </c>
      <c r="C37" s="57" t="s">
        <v>106</v>
      </c>
      <c r="D37" s="58" t="s">
        <v>139</v>
      </c>
      <c r="E37" s="74">
        <f t="shared" si="0"/>
        <v>7322928</v>
      </c>
      <c r="F37" s="74">
        <v>7322928</v>
      </c>
      <c r="G37" s="74"/>
    </row>
    <row r="38" spans="1:7" ht="22.5" customHeight="1">
      <c r="A38" s="57"/>
      <c r="B38" s="57" t="s">
        <v>130</v>
      </c>
      <c r="C38" s="57" t="s">
        <v>130</v>
      </c>
      <c r="D38" s="58" t="s">
        <v>140</v>
      </c>
      <c r="E38" s="74">
        <f t="shared" si="0"/>
        <v>250931470</v>
      </c>
      <c r="F38" s="74">
        <v>250931470</v>
      </c>
      <c r="G38" s="74"/>
    </row>
    <row r="39" spans="1:7" ht="22.5" customHeight="1">
      <c r="A39" s="57"/>
      <c r="B39" s="57" t="s">
        <v>130</v>
      </c>
      <c r="C39" s="57" t="s">
        <v>141</v>
      </c>
      <c r="D39" s="56" t="s">
        <v>142</v>
      </c>
      <c r="E39" s="74">
        <f t="shared" si="0"/>
        <v>125047700</v>
      </c>
      <c r="F39" s="74">
        <v>125047700</v>
      </c>
      <c r="G39" s="74"/>
    </row>
    <row r="40" spans="1:7" ht="22.5" customHeight="1">
      <c r="A40" s="57">
        <v>210</v>
      </c>
      <c r="B40" s="60"/>
      <c r="C40" s="60"/>
      <c r="D40" s="56" t="s">
        <v>154</v>
      </c>
      <c r="E40" s="74">
        <f t="shared" si="0"/>
        <v>211051909</v>
      </c>
      <c r="F40" s="74">
        <f>F41</f>
        <v>211051909</v>
      </c>
      <c r="G40" s="74">
        <f>G41</f>
        <v>0</v>
      </c>
    </row>
    <row r="41" spans="1:7" ht="22.5" customHeight="1">
      <c r="A41" s="57">
        <v>210</v>
      </c>
      <c r="B41" s="60">
        <v>11</v>
      </c>
      <c r="C41" s="60"/>
      <c r="D41" s="56" t="s">
        <v>155</v>
      </c>
      <c r="E41" s="74">
        <f t="shared" si="0"/>
        <v>211051909</v>
      </c>
      <c r="F41" s="74">
        <f>SUM(F42:F43)</f>
        <v>211051909</v>
      </c>
      <c r="G41" s="74">
        <f>SUM(G42:G43)</f>
        <v>0</v>
      </c>
    </row>
    <row r="42" spans="1:7" ht="22.5" customHeight="1">
      <c r="A42" s="57"/>
      <c r="B42" s="60">
        <v>11</v>
      </c>
      <c r="C42" s="60" t="s">
        <v>103</v>
      </c>
      <c r="D42" s="56" t="s">
        <v>145</v>
      </c>
      <c r="E42" s="74">
        <f t="shared" si="0"/>
        <v>485808</v>
      </c>
      <c r="F42" s="74">
        <v>485808</v>
      </c>
      <c r="G42" s="74"/>
    </row>
    <row r="43" spans="1:7" ht="22.5" customHeight="1">
      <c r="A43" s="57"/>
      <c r="B43" s="60">
        <v>11</v>
      </c>
      <c r="C43" s="60" t="s">
        <v>106</v>
      </c>
      <c r="D43" s="56" t="s">
        <v>146</v>
      </c>
      <c r="E43" s="74">
        <f t="shared" si="0"/>
        <v>210566101</v>
      </c>
      <c r="F43" s="74">
        <v>210566101</v>
      </c>
      <c r="G43" s="74"/>
    </row>
    <row r="44" spans="1:7" ht="22.5" customHeight="1">
      <c r="A44" s="57">
        <v>221</v>
      </c>
      <c r="B44" s="60"/>
      <c r="C44" s="60"/>
      <c r="D44" s="56" t="s">
        <v>147</v>
      </c>
      <c r="E44" s="74">
        <f t="shared" si="0"/>
        <v>110748096</v>
      </c>
      <c r="F44" s="74">
        <f>F45</f>
        <v>110748096</v>
      </c>
      <c r="G44" s="74">
        <f>G45</f>
        <v>0</v>
      </c>
    </row>
    <row r="45" spans="1:7" ht="22.5" customHeight="1">
      <c r="A45" s="57">
        <v>221</v>
      </c>
      <c r="B45" s="60" t="s">
        <v>106</v>
      </c>
      <c r="C45" s="60"/>
      <c r="D45" s="56" t="s">
        <v>148</v>
      </c>
      <c r="E45" s="74">
        <f t="shared" si="0"/>
        <v>110748096</v>
      </c>
      <c r="F45" s="74">
        <f>SUM(F46:F47)</f>
        <v>110748096</v>
      </c>
      <c r="G45" s="74">
        <f>SUM(G46:G47)</f>
        <v>0</v>
      </c>
    </row>
    <row r="46" spans="1:7" ht="22.5" customHeight="1">
      <c r="A46" s="57"/>
      <c r="B46" s="60" t="s">
        <v>106</v>
      </c>
      <c r="C46" s="60" t="s">
        <v>103</v>
      </c>
      <c r="D46" s="56" t="s">
        <v>149</v>
      </c>
      <c r="E46" s="74">
        <f t="shared" si="0"/>
        <v>109822896</v>
      </c>
      <c r="F46" s="74">
        <v>109822896</v>
      </c>
      <c r="G46" s="74"/>
    </row>
    <row r="47" spans="1:7" ht="22.5" customHeight="1">
      <c r="A47" s="57"/>
      <c r="B47" s="60" t="s">
        <v>106</v>
      </c>
      <c r="C47" s="60" t="s">
        <v>110</v>
      </c>
      <c r="D47" s="56" t="s">
        <v>150</v>
      </c>
      <c r="E47" s="74">
        <f t="shared" si="0"/>
        <v>925200</v>
      </c>
      <c r="F47" s="74">
        <v>925200</v>
      </c>
      <c r="G47" s="74"/>
    </row>
    <row r="48" spans="1:7" ht="22.5" customHeight="1">
      <c r="A48" s="130" t="s">
        <v>156</v>
      </c>
      <c r="B48" s="130"/>
      <c r="C48" s="130"/>
      <c r="D48" s="130"/>
      <c r="E48" s="99">
        <f>E44+E40+E35+E9</f>
        <v>4121214682</v>
      </c>
      <c r="F48" s="74">
        <f>F9+F34+F40+F44</f>
        <v>3325213282</v>
      </c>
      <c r="G48" s="74">
        <f>G9+G34+G40+G44</f>
        <v>796001400</v>
      </c>
    </row>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48:D48"/>
    <mergeCell ref="A2:G2"/>
    <mergeCell ref="A4:E4"/>
    <mergeCell ref="A6:D6"/>
    <mergeCell ref="E6:G6"/>
    <mergeCell ref="G7:G8"/>
    <mergeCell ref="A7:C7"/>
    <mergeCell ref="D7:D8"/>
    <mergeCell ref="E7:E8"/>
    <mergeCell ref="F7:F8"/>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U21"/>
  <sheetViews>
    <sheetView zoomScalePageLayoutView="0" workbookViewId="0" topLeftCell="A3">
      <selection activeCell="G13" sqref="G13"/>
    </sheetView>
  </sheetViews>
  <sheetFormatPr defaultColWidth="8.00390625" defaultRowHeight="14.25"/>
  <cols>
    <col min="1" max="1" width="20.625" style="11" customWidth="1"/>
    <col min="2" max="2" width="17.50390625" style="11" customWidth="1"/>
    <col min="3" max="3" width="29.25390625" style="11" customWidth="1"/>
    <col min="4" max="6" width="17.50390625" style="11" customWidth="1"/>
    <col min="7" max="255" width="8.00390625" style="11" customWidth="1"/>
    <col min="256" max="16384" width="8.00390625" style="11" customWidth="1"/>
  </cols>
  <sheetData>
    <row r="1" ht="18" customHeight="1">
      <c r="F1" s="15"/>
    </row>
    <row r="2" spans="1:255" ht="22.5" customHeight="1">
      <c r="A2" s="128" t="s">
        <v>231</v>
      </c>
      <c r="B2" s="115"/>
      <c r="C2" s="115"/>
      <c r="D2" s="115"/>
      <c r="E2" s="115"/>
      <c r="F2" s="115"/>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18"/>
      <c r="B3" s="18"/>
      <c r="C3" s="18"/>
      <c r="D3" s="18"/>
      <c r="E3" s="1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118"/>
      <c r="B4" s="119"/>
      <c r="C4" s="119"/>
      <c r="D4" s="36"/>
      <c r="E4" s="36"/>
      <c r="F4" s="19" t="s">
        <v>5</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18"/>
      <c r="C5" s="18"/>
      <c r="D5" s="18"/>
      <c r="E5" s="1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3" customFormat="1" ht="24" customHeight="1">
      <c r="A6" s="116" t="s">
        <v>34</v>
      </c>
      <c r="B6" s="117"/>
      <c r="C6" s="116" t="s">
        <v>19</v>
      </c>
      <c r="D6" s="116"/>
      <c r="E6" s="116"/>
      <c r="F6" s="117"/>
    </row>
    <row r="7" spans="1:6" s="13" customFormat="1" ht="24" customHeight="1">
      <c r="A7" s="22" t="s">
        <v>1</v>
      </c>
      <c r="B7" s="22" t="s">
        <v>8</v>
      </c>
      <c r="C7" s="22" t="s">
        <v>1</v>
      </c>
      <c r="D7" s="22" t="s">
        <v>16</v>
      </c>
      <c r="E7" s="22" t="s">
        <v>24</v>
      </c>
      <c r="F7" s="12" t="s">
        <v>25</v>
      </c>
    </row>
    <row r="8" spans="1:6" s="13" customFormat="1" ht="24" customHeight="1">
      <c r="A8" s="58" t="s">
        <v>158</v>
      </c>
      <c r="B8" s="95">
        <v>4008970486</v>
      </c>
      <c r="C8" s="56" t="s">
        <v>159</v>
      </c>
      <c r="D8" s="101">
        <f>E8+F8</f>
        <v>3320810929</v>
      </c>
      <c r="E8" s="101">
        <v>3320810929</v>
      </c>
      <c r="F8" s="94"/>
    </row>
    <row r="9" spans="1:6" s="13" customFormat="1" ht="24" customHeight="1">
      <c r="A9" s="58" t="s">
        <v>160</v>
      </c>
      <c r="B9" s="95"/>
      <c r="C9" s="56" t="s">
        <v>100</v>
      </c>
      <c r="D9" s="101">
        <f>E9+F9</f>
        <v>372745802</v>
      </c>
      <c r="E9" s="101">
        <v>372745802</v>
      </c>
      <c r="F9" s="94"/>
    </row>
    <row r="10" spans="1:6" s="13" customFormat="1" ht="24" customHeight="1">
      <c r="A10" s="61"/>
      <c r="B10" s="95"/>
      <c r="C10" s="56" t="s">
        <v>162</v>
      </c>
      <c r="D10" s="101">
        <f>E10+F10</f>
        <v>204665659</v>
      </c>
      <c r="E10" s="101">
        <v>204665659</v>
      </c>
      <c r="F10" s="94"/>
    </row>
    <row r="11" spans="1:6" s="13" customFormat="1" ht="24" customHeight="1">
      <c r="A11" s="58"/>
      <c r="B11" s="95"/>
      <c r="C11" s="56" t="s">
        <v>101</v>
      </c>
      <c r="D11" s="101">
        <f>E11+F11</f>
        <v>110748096</v>
      </c>
      <c r="E11" s="101">
        <v>110748096</v>
      </c>
      <c r="F11" s="94"/>
    </row>
    <row r="12" spans="1:6" s="13" customFormat="1" ht="24" customHeight="1">
      <c r="A12" s="16"/>
      <c r="B12" s="94"/>
      <c r="C12" s="24"/>
      <c r="D12" s="101"/>
      <c r="E12" s="101"/>
      <c r="F12" s="94"/>
    </row>
    <row r="13" spans="1:6" s="13" customFormat="1" ht="24" customHeight="1">
      <c r="A13" s="16"/>
      <c r="B13" s="94"/>
      <c r="C13" s="24"/>
      <c r="D13" s="101"/>
      <c r="E13" s="101"/>
      <c r="F13" s="94"/>
    </row>
    <row r="14" spans="1:6" s="13" customFormat="1" ht="24" customHeight="1">
      <c r="A14" s="16"/>
      <c r="B14" s="94"/>
      <c r="C14" s="24"/>
      <c r="D14" s="101"/>
      <c r="E14" s="101"/>
      <c r="F14" s="94"/>
    </row>
    <row r="15" spans="1:6" s="13" customFormat="1" ht="24" customHeight="1">
      <c r="A15" s="16"/>
      <c r="B15" s="94"/>
      <c r="C15" s="24"/>
      <c r="D15" s="101"/>
      <c r="E15" s="101"/>
      <c r="F15" s="94"/>
    </row>
    <row r="16" spans="1:6" s="13" customFormat="1" ht="24" customHeight="1">
      <c r="A16" s="16"/>
      <c r="B16" s="94"/>
      <c r="C16" s="24"/>
      <c r="D16" s="101"/>
      <c r="E16" s="101"/>
      <c r="F16" s="94"/>
    </row>
    <row r="17" spans="1:6" s="13" customFormat="1" ht="24" customHeight="1">
      <c r="A17" s="16"/>
      <c r="B17" s="94"/>
      <c r="C17" s="24"/>
      <c r="D17" s="101"/>
      <c r="E17" s="101"/>
      <c r="F17" s="94"/>
    </row>
    <row r="18" spans="1:6" s="13" customFormat="1" ht="24" customHeight="1">
      <c r="A18" s="16"/>
      <c r="B18" s="94"/>
      <c r="C18" s="24"/>
      <c r="D18" s="101"/>
      <c r="E18" s="101"/>
      <c r="F18" s="94"/>
    </row>
    <row r="19" spans="1:6" s="13" customFormat="1" ht="24" customHeight="1">
      <c r="A19" s="16"/>
      <c r="B19" s="94"/>
      <c r="C19" s="24"/>
      <c r="D19" s="101"/>
      <c r="E19" s="101"/>
      <c r="F19" s="94"/>
    </row>
    <row r="20" spans="1:6" s="13" customFormat="1" ht="24" customHeight="1">
      <c r="A20" s="16"/>
      <c r="B20" s="94"/>
      <c r="C20" s="24"/>
      <c r="D20" s="101"/>
      <c r="E20" s="101"/>
      <c r="F20" s="94"/>
    </row>
    <row r="21" spans="1:6" s="13" customFormat="1" ht="24" customHeight="1">
      <c r="A21" s="17" t="s">
        <v>14</v>
      </c>
      <c r="B21" s="95">
        <f>B8</f>
        <v>4008970486</v>
      </c>
      <c r="C21" s="17" t="s">
        <v>15</v>
      </c>
      <c r="D21" s="102">
        <f>E21+F21</f>
        <v>4008970486</v>
      </c>
      <c r="E21" s="102">
        <f>SUM(E8:E11)</f>
        <v>4008970486</v>
      </c>
      <c r="F21" s="102"/>
    </row>
    <row r="23" ht="15" customHeight="1"/>
  </sheetData>
  <sheetProtection/>
  <mergeCells count="4">
    <mergeCell ref="A2:F2"/>
    <mergeCell ref="A4:C4"/>
    <mergeCell ref="A6:B6"/>
    <mergeCell ref="C6:F6"/>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48"/>
  <sheetViews>
    <sheetView zoomScalePageLayoutView="0" workbookViewId="0" topLeftCell="A34">
      <selection activeCell="E56" sqref="E56"/>
    </sheetView>
  </sheetViews>
  <sheetFormatPr defaultColWidth="8.00390625" defaultRowHeight="14.25"/>
  <cols>
    <col min="1" max="3" width="6.25390625" style="67" customWidth="1"/>
    <col min="4" max="4" width="40.625" style="67" customWidth="1"/>
    <col min="5" max="5" width="20.00390625" style="69" customWidth="1"/>
    <col min="6" max="6" width="18.75390625" style="69" customWidth="1"/>
    <col min="7" max="7" width="20.00390625" style="69" customWidth="1"/>
    <col min="8" max="9" width="8.00390625" style="67" customWidth="1"/>
    <col min="10" max="10" width="23.25390625" style="67" customWidth="1"/>
    <col min="11" max="11" width="20.25390625" style="67" customWidth="1"/>
    <col min="12" max="254" width="8.00390625" style="67" customWidth="1"/>
    <col min="255" max="16384" width="8.00390625" style="67" customWidth="1"/>
  </cols>
  <sheetData>
    <row r="1" ht="18" customHeight="1">
      <c r="G1" s="15"/>
    </row>
    <row r="2" spans="1:7" s="68" customFormat="1" ht="22.5" customHeight="1">
      <c r="A2" s="128" t="s">
        <v>236</v>
      </c>
      <c r="B2" s="128"/>
      <c r="C2" s="128"/>
      <c r="D2" s="128"/>
      <c r="E2" s="128"/>
      <c r="F2" s="128"/>
      <c r="G2" s="128"/>
    </row>
    <row r="3" spans="1:6" s="68" customFormat="1" ht="7.5" customHeight="1">
      <c r="A3" s="67"/>
      <c r="B3" s="67"/>
      <c r="C3" s="67"/>
      <c r="D3" s="67"/>
      <c r="E3" s="69"/>
      <c r="F3" s="69"/>
    </row>
    <row r="4" spans="1:7" s="68" customFormat="1" ht="18" customHeight="1">
      <c r="A4" s="132"/>
      <c r="B4" s="119"/>
      <c r="C4" s="119"/>
      <c r="D4" s="119"/>
      <c r="E4" s="119"/>
      <c r="F4" s="69"/>
      <c r="G4" s="70" t="s">
        <v>230</v>
      </c>
    </row>
    <row r="5" spans="1:6" s="68" customFormat="1" ht="7.5" customHeight="1">
      <c r="A5" s="71"/>
      <c r="B5" s="71"/>
      <c r="C5" s="71"/>
      <c r="D5" s="71"/>
      <c r="E5" s="69"/>
      <c r="F5" s="69"/>
    </row>
    <row r="6" spans="1:7" ht="24" customHeight="1">
      <c r="A6" s="130" t="s">
        <v>226</v>
      </c>
      <c r="B6" s="130"/>
      <c r="C6" s="130"/>
      <c r="D6" s="130"/>
      <c r="E6" s="130" t="s">
        <v>232</v>
      </c>
      <c r="F6" s="133"/>
      <c r="G6" s="133"/>
    </row>
    <row r="7" spans="1:7" ht="24" customHeight="1">
      <c r="A7" s="130" t="s">
        <v>233</v>
      </c>
      <c r="B7" s="130"/>
      <c r="C7" s="117"/>
      <c r="D7" s="130" t="s">
        <v>234</v>
      </c>
      <c r="E7" s="130" t="s">
        <v>227</v>
      </c>
      <c r="F7" s="131" t="s">
        <v>3</v>
      </c>
      <c r="G7" s="130" t="s">
        <v>4</v>
      </c>
    </row>
    <row r="8" spans="1:7" s="72" customFormat="1" ht="24" customHeight="1">
      <c r="A8" s="57" t="s">
        <v>228</v>
      </c>
      <c r="B8" s="57" t="s">
        <v>229</v>
      </c>
      <c r="C8" s="57" t="s">
        <v>235</v>
      </c>
      <c r="D8" s="130"/>
      <c r="E8" s="130"/>
      <c r="F8" s="131"/>
      <c r="G8" s="130"/>
    </row>
    <row r="9" spans="1:11" ht="24" customHeight="1">
      <c r="A9" s="57">
        <v>205</v>
      </c>
      <c r="B9" s="57"/>
      <c r="C9" s="57"/>
      <c r="D9" s="58" t="s">
        <v>102</v>
      </c>
      <c r="E9" s="73">
        <f>F9+G9</f>
        <v>3320810929</v>
      </c>
      <c r="F9" s="73">
        <f>F10+F12+F17+F19+F21+F24+F27+F32</f>
        <v>2582809529</v>
      </c>
      <c r="G9" s="73">
        <f>G10+G12+G17+G19+G21+G24+G27+G32</f>
        <v>738001400</v>
      </c>
      <c r="K9" s="103"/>
    </row>
    <row r="10" spans="1:11" ht="24" customHeight="1">
      <c r="A10" s="57">
        <v>205</v>
      </c>
      <c r="B10" s="57" t="s">
        <v>103</v>
      </c>
      <c r="C10" s="57"/>
      <c r="D10" s="58" t="s">
        <v>104</v>
      </c>
      <c r="E10" s="73">
        <f aca="true" t="shared" si="0" ref="E10:E48">F10+G10</f>
        <v>8589758</v>
      </c>
      <c r="F10" s="73">
        <f>F11</f>
        <v>8589758</v>
      </c>
      <c r="G10" s="73">
        <f>G11</f>
        <v>0</v>
      </c>
      <c r="K10" s="103"/>
    </row>
    <row r="11" spans="1:11" ht="24" customHeight="1">
      <c r="A11" s="57"/>
      <c r="B11" s="57" t="s">
        <v>103</v>
      </c>
      <c r="C11" s="57" t="s">
        <v>103</v>
      </c>
      <c r="D11" s="58" t="s">
        <v>105</v>
      </c>
      <c r="E11" s="73">
        <f t="shared" si="0"/>
        <v>8589758</v>
      </c>
      <c r="F11" s="73">
        <v>8589758</v>
      </c>
      <c r="G11" s="73"/>
      <c r="K11" s="103"/>
    </row>
    <row r="12" spans="1:11" ht="24" customHeight="1">
      <c r="A12" s="57">
        <v>205</v>
      </c>
      <c r="B12" s="57" t="s">
        <v>106</v>
      </c>
      <c r="C12" s="57"/>
      <c r="D12" s="58" t="s">
        <v>107</v>
      </c>
      <c r="E12" s="73">
        <f t="shared" si="0"/>
        <v>2427175806</v>
      </c>
      <c r="F12" s="73">
        <f>SUM(F13:F16)</f>
        <v>2197168806</v>
      </c>
      <c r="G12" s="73">
        <f>SUM(G13:G16)</f>
        <v>230007000</v>
      </c>
      <c r="K12" s="103"/>
    </row>
    <row r="13" spans="1:11" ht="24" customHeight="1">
      <c r="A13" s="57"/>
      <c r="B13" s="57" t="s">
        <v>106</v>
      </c>
      <c r="C13" s="57" t="s">
        <v>103</v>
      </c>
      <c r="D13" s="58" t="s">
        <v>108</v>
      </c>
      <c r="E13" s="73">
        <f t="shared" si="0"/>
        <v>454210227</v>
      </c>
      <c r="F13" s="73">
        <v>427792127</v>
      </c>
      <c r="G13" s="73">
        <v>26418100</v>
      </c>
      <c r="K13" s="103"/>
    </row>
    <row r="14" spans="1:11" ht="24" customHeight="1">
      <c r="A14" s="57"/>
      <c r="B14" s="57" t="s">
        <v>106</v>
      </c>
      <c r="C14" s="57" t="s">
        <v>106</v>
      </c>
      <c r="D14" s="58" t="s">
        <v>109</v>
      </c>
      <c r="E14" s="73">
        <f t="shared" si="0"/>
        <v>897337594</v>
      </c>
      <c r="F14" s="73">
        <v>780497594</v>
      </c>
      <c r="G14" s="73">
        <v>116840000</v>
      </c>
      <c r="K14" s="103"/>
    </row>
    <row r="15" spans="1:11" ht="24" customHeight="1">
      <c r="A15" s="57"/>
      <c r="B15" s="57" t="s">
        <v>106</v>
      </c>
      <c r="C15" s="57" t="s">
        <v>110</v>
      </c>
      <c r="D15" s="58" t="s">
        <v>111</v>
      </c>
      <c r="E15" s="73">
        <f t="shared" si="0"/>
        <v>656822637</v>
      </c>
      <c r="F15" s="73">
        <v>607119737</v>
      </c>
      <c r="G15" s="73">
        <v>49702900</v>
      </c>
      <c r="K15" s="103"/>
    </row>
    <row r="16" spans="1:11" s="68" customFormat="1" ht="24" customHeight="1">
      <c r="A16" s="57"/>
      <c r="B16" s="57" t="s">
        <v>106</v>
      </c>
      <c r="C16" s="57" t="s">
        <v>112</v>
      </c>
      <c r="D16" s="58" t="s">
        <v>113</v>
      </c>
      <c r="E16" s="73">
        <f t="shared" si="0"/>
        <v>418805348</v>
      </c>
      <c r="F16" s="73">
        <v>381759348</v>
      </c>
      <c r="G16" s="73">
        <v>37046000</v>
      </c>
      <c r="K16" s="103"/>
    </row>
    <row r="17" spans="1:11" s="68" customFormat="1" ht="24" customHeight="1">
      <c r="A17" s="57">
        <v>205</v>
      </c>
      <c r="B17" s="57" t="s">
        <v>110</v>
      </c>
      <c r="C17" s="57"/>
      <c r="D17" s="58" t="s">
        <v>114</v>
      </c>
      <c r="E17" s="73">
        <f t="shared" si="0"/>
        <v>58328264</v>
      </c>
      <c r="F17" s="73">
        <f>F18</f>
        <v>53128264</v>
      </c>
      <c r="G17" s="73">
        <f>G18</f>
        <v>5200000</v>
      </c>
      <c r="K17" s="103"/>
    </row>
    <row r="18" spans="1:11" s="68" customFormat="1" ht="24" customHeight="1">
      <c r="A18" s="57"/>
      <c r="B18" s="57" t="s">
        <v>110</v>
      </c>
      <c r="C18" s="57" t="s">
        <v>106</v>
      </c>
      <c r="D18" s="58" t="s">
        <v>153</v>
      </c>
      <c r="E18" s="73">
        <f t="shared" si="0"/>
        <v>58328264</v>
      </c>
      <c r="F18" s="73">
        <v>53128264</v>
      </c>
      <c r="G18" s="73">
        <v>5200000</v>
      </c>
      <c r="K18" s="103"/>
    </row>
    <row r="19" spans="1:11" s="68" customFormat="1" ht="24" customHeight="1">
      <c r="A19" s="57">
        <v>205</v>
      </c>
      <c r="B19" s="57" t="s">
        <v>112</v>
      </c>
      <c r="C19" s="57"/>
      <c r="D19" s="58" t="s">
        <v>116</v>
      </c>
      <c r="E19" s="73">
        <f t="shared" si="0"/>
        <v>13635255</v>
      </c>
      <c r="F19" s="73">
        <f>F20</f>
        <v>13635255</v>
      </c>
      <c r="G19" s="73">
        <f>G20</f>
        <v>0</v>
      </c>
      <c r="K19" s="103"/>
    </row>
    <row r="20" spans="1:11" s="68" customFormat="1" ht="24" customHeight="1">
      <c r="A20" s="57"/>
      <c r="B20" s="57" t="s">
        <v>112</v>
      </c>
      <c r="C20" s="57" t="s">
        <v>110</v>
      </c>
      <c r="D20" s="58" t="s">
        <v>117</v>
      </c>
      <c r="E20" s="73">
        <f t="shared" si="0"/>
        <v>13635255</v>
      </c>
      <c r="F20" s="73">
        <v>13635255</v>
      </c>
      <c r="G20" s="73"/>
      <c r="K20" s="103"/>
    </row>
    <row r="21" spans="1:11" s="68" customFormat="1" ht="24" customHeight="1">
      <c r="A21" s="57">
        <v>205</v>
      </c>
      <c r="B21" s="57" t="s">
        <v>118</v>
      </c>
      <c r="C21" s="57"/>
      <c r="D21" s="58" t="s">
        <v>119</v>
      </c>
      <c r="E21" s="73">
        <f t="shared" si="0"/>
        <v>33673721</v>
      </c>
      <c r="F21" s="73">
        <f>F22+F23</f>
        <v>33523721</v>
      </c>
      <c r="G21" s="73">
        <f>G22+G23</f>
        <v>150000</v>
      </c>
      <c r="K21" s="103"/>
    </row>
    <row r="22" spans="1:11" s="68" customFormat="1" ht="22.5" customHeight="1">
      <c r="A22" s="57"/>
      <c r="B22" s="57" t="s">
        <v>118</v>
      </c>
      <c r="C22" s="57" t="s">
        <v>103</v>
      </c>
      <c r="D22" s="58" t="s">
        <v>120</v>
      </c>
      <c r="E22" s="73">
        <f t="shared" si="0"/>
        <v>24485987</v>
      </c>
      <c r="F22" s="73">
        <v>24335987</v>
      </c>
      <c r="G22" s="73">
        <v>150000</v>
      </c>
      <c r="K22" s="103"/>
    </row>
    <row r="23" spans="1:11" s="68" customFormat="1" ht="22.5" customHeight="1">
      <c r="A23" s="57"/>
      <c r="B23" s="57" t="s">
        <v>118</v>
      </c>
      <c r="C23" s="57" t="s">
        <v>106</v>
      </c>
      <c r="D23" s="58" t="s">
        <v>121</v>
      </c>
      <c r="E23" s="73">
        <f t="shared" si="0"/>
        <v>9187734</v>
      </c>
      <c r="F23" s="73">
        <v>9187734</v>
      </c>
      <c r="G23" s="73"/>
      <c r="K23" s="103"/>
    </row>
    <row r="24" spans="1:11" s="68" customFormat="1" ht="22.5" customHeight="1">
      <c r="A24" s="57">
        <v>205</v>
      </c>
      <c r="B24" s="57" t="s">
        <v>122</v>
      </c>
      <c r="C24" s="57"/>
      <c r="D24" s="58" t="s">
        <v>123</v>
      </c>
      <c r="E24" s="73">
        <f t="shared" si="0"/>
        <v>79753687</v>
      </c>
      <c r="F24" s="75">
        <f>F25+F26</f>
        <v>39883687</v>
      </c>
      <c r="G24" s="75">
        <f>G25+G26</f>
        <v>39870000</v>
      </c>
      <c r="K24" s="103"/>
    </row>
    <row r="25" spans="1:11" ht="22.5" customHeight="1">
      <c r="A25" s="57"/>
      <c r="B25" s="57" t="s">
        <v>122</v>
      </c>
      <c r="C25" s="57" t="s">
        <v>103</v>
      </c>
      <c r="D25" s="58" t="s">
        <v>124</v>
      </c>
      <c r="E25" s="73">
        <f t="shared" si="0"/>
        <v>69123687</v>
      </c>
      <c r="F25" s="73">
        <v>39883687</v>
      </c>
      <c r="G25" s="73">
        <v>29240000</v>
      </c>
      <c r="K25" s="103"/>
    </row>
    <row r="26" spans="1:11" ht="22.5" customHeight="1">
      <c r="A26" s="57"/>
      <c r="B26" s="57" t="s">
        <v>122</v>
      </c>
      <c r="C26" s="57" t="s">
        <v>110</v>
      </c>
      <c r="D26" s="58" t="s">
        <v>125</v>
      </c>
      <c r="E26" s="73">
        <f t="shared" si="0"/>
        <v>10630000</v>
      </c>
      <c r="F26" s="73"/>
      <c r="G26" s="73">
        <v>10630000</v>
      </c>
      <c r="K26" s="103"/>
    </row>
    <row r="27" spans="1:11" ht="22.5" customHeight="1">
      <c r="A27" s="57">
        <v>205</v>
      </c>
      <c r="B27" s="57" t="s">
        <v>126</v>
      </c>
      <c r="C27" s="57"/>
      <c r="D27" s="58" t="s">
        <v>127</v>
      </c>
      <c r="E27" s="73">
        <f t="shared" si="0"/>
        <v>397000000</v>
      </c>
      <c r="F27" s="73">
        <f>SUM(F28:F31)</f>
        <v>0</v>
      </c>
      <c r="G27" s="73">
        <f>SUM(G28:G31)</f>
        <v>397000000</v>
      </c>
      <c r="K27" s="103"/>
    </row>
    <row r="28" spans="1:11" ht="22.5" customHeight="1">
      <c r="A28" s="57"/>
      <c r="B28" s="57" t="s">
        <v>126</v>
      </c>
      <c r="C28" s="57" t="s">
        <v>110</v>
      </c>
      <c r="D28" s="58" t="s">
        <v>128</v>
      </c>
      <c r="E28" s="73">
        <f t="shared" si="0"/>
        <v>137579400</v>
      </c>
      <c r="F28" s="73"/>
      <c r="G28" s="73">
        <v>137579400</v>
      </c>
      <c r="K28" s="103"/>
    </row>
    <row r="29" spans="1:11" ht="22.5" customHeight="1">
      <c r="A29" s="57"/>
      <c r="B29" s="57" t="s">
        <v>126</v>
      </c>
      <c r="C29" s="57" t="s">
        <v>112</v>
      </c>
      <c r="D29" s="58" t="s">
        <v>129</v>
      </c>
      <c r="E29" s="73">
        <f t="shared" si="0"/>
        <v>220708100</v>
      </c>
      <c r="F29" s="73"/>
      <c r="G29" s="73">
        <v>220708100</v>
      </c>
      <c r="K29" s="103"/>
    </row>
    <row r="30" spans="1:11" ht="22.5" customHeight="1">
      <c r="A30" s="57"/>
      <c r="B30" s="57" t="s">
        <v>126</v>
      </c>
      <c r="C30" s="57" t="s">
        <v>130</v>
      </c>
      <c r="D30" s="58" t="s">
        <v>131</v>
      </c>
      <c r="E30" s="73">
        <f t="shared" si="0"/>
        <v>32000000</v>
      </c>
      <c r="F30" s="73"/>
      <c r="G30" s="73">
        <v>32000000</v>
      </c>
      <c r="K30" s="103"/>
    </row>
    <row r="31" spans="1:11" ht="22.5" customHeight="1">
      <c r="A31" s="57"/>
      <c r="B31" s="57" t="s">
        <v>126</v>
      </c>
      <c r="C31" s="57" t="s">
        <v>132</v>
      </c>
      <c r="D31" s="58" t="s">
        <v>133</v>
      </c>
      <c r="E31" s="73">
        <f t="shared" si="0"/>
        <v>6712500</v>
      </c>
      <c r="F31" s="73"/>
      <c r="G31" s="73">
        <v>6712500</v>
      </c>
      <c r="K31" s="103"/>
    </row>
    <row r="32" spans="1:11" ht="22.5" customHeight="1">
      <c r="A32" s="57">
        <v>205</v>
      </c>
      <c r="B32" s="57" t="s">
        <v>132</v>
      </c>
      <c r="C32" s="57"/>
      <c r="D32" s="58" t="s">
        <v>134</v>
      </c>
      <c r="E32" s="73">
        <f t="shared" si="0"/>
        <v>302654438</v>
      </c>
      <c r="F32" s="73">
        <f>F33</f>
        <v>236880038</v>
      </c>
      <c r="G32" s="73">
        <f>G33</f>
        <v>65774400</v>
      </c>
      <c r="K32" s="103"/>
    </row>
    <row r="33" spans="1:11" ht="22.5" customHeight="1">
      <c r="A33" s="57"/>
      <c r="B33" s="57" t="s">
        <v>132</v>
      </c>
      <c r="C33" s="57" t="s">
        <v>132</v>
      </c>
      <c r="D33" s="58" t="s">
        <v>135</v>
      </c>
      <c r="E33" s="73">
        <f t="shared" si="0"/>
        <v>302654438</v>
      </c>
      <c r="F33" s="73">
        <v>236880038</v>
      </c>
      <c r="G33" s="104">
        <v>65774400</v>
      </c>
      <c r="K33" s="103"/>
    </row>
    <row r="34" spans="1:11" ht="22.5" customHeight="1">
      <c r="A34" s="57">
        <v>208</v>
      </c>
      <c r="B34" s="57"/>
      <c r="C34" s="57"/>
      <c r="D34" s="58" t="s">
        <v>136</v>
      </c>
      <c r="E34" s="73">
        <f t="shared" si="0"/>
        <v>372745802</v>
      </c>
      <c r="F34" s="73">
        <f>F35</f>
        <v>372745802</v>
      </c>
      <c r="G34" s="73">
        <f>G35</f>
        <v>0</v>
      </c>
      <c r="K34" s="103"/>
    </row>
    <row r="35" spans="1:11" ht="22.5" customHeight="1">
      <c r="A35" s="57">
        <v>208</v>
      </c>
      <c r="B35" s="57" t="s">
        <v>130</v>
      </c>
      <c r="C35" s="57"/>
      <c r="D35" s="58" t="s">
        <v>137</v>
      </c>
      <c r="E35" s="73">
        <f t="shared" si="0"/>
        <v>372745802</v>
      </c>
      <c r="F35" s="73">
        <f>SUM(F36:F39)</f>
        <v>372745802</v>
      </c>
      <c r="G35" s="73">
        <f>SUM(G36:G39)</f>
        <v>0</v>
      </c>
      <c r="K35" s="103"/>
    </row>
    <row r="36" spans="1:11" ht="22.5" customHeight="1">
      <c r="A36" s="57"/>
      <c r="B36" s="57" t="s">
        <v>130</v>
      </c>
      <c r="C36" s="57" t="s">
        <v>103</v>
      </c>
      <c r="D36" s="58" t="s">
        <v>138</v>
      </c>
      <c r="E36" s="73">
        <f t="shared" si="0"/>
        <v>253476</v>
      </c>
      <c r="F36" s="73">
        <v>253476</v>
      </c>
      <c r="G36" s="73"/>
      <c r="K36" s="103"/>
    </row>
    <row r="37" spans="1:11" ht="22.5" customHeight="1">
      <c r="A37" s="57"/>
      <c r="B37" s="57" t="s">
        <v>130</v>
      </c>
      <c r="C37" s="57" t="s">
        <v>106</v>
      </c>
      <c r="D37" s="58" t="s">
        <v>139</v>
      </c>
      <c r="E37" s="73">
        <f t="shared" si="0"/>
        <v>7322928</v>
      </c>
      <c r="F37" s="73">
        <v>7322928</v>
      </c>
      <c r="G37" s="73"/>
      <c r="K37" s="103"/>
    </row>
    <row r="38" spans="1:11" ht="22.5" customHeight="1">
      <c r="A38" s="57"/>
      <c r="B38" s="57" t="s">
        <v>130</v>
      </c>
      <c r="C38" s="57" t="s">
        <v>130</v>
      </c>
      <c r="D38" s="58" t="s">
        <v>140</v>
      </c>
      <c r="E38" s="73">
        <f t="shared" si="0"/>
        <v>240121698</v>
      </c>
      <c r="F38" s="73">
        <v>240121698</v>
      </c>
      <c r="G38" s="73"/>
      <c r="K38" s="103"/>
    </row>
    <row r="39" spans="1:11" ht="22.5" customHeight="1">
      <c r="A39" s="57"/>
      <c r="B39" s="57" t="s">
        <v>130</v>
      </c>
      <c r="C39" s="57" t="s">
        <v>141</v>
      </c>
      <c r="D39" s="56" t="s">
        <v>142</v>
      </c>
      <c r="E39" s="73">
        <f t="shared" si="0"/>
        <v>125047700</v>
      </c>
      <c r="F39" s="73">
        <v>125047700</v>
      </c>
      <c r="G39" s="73"/>
      <c r="K39" s="103"/>
    </row>
    <row r="40" spans="1:11" ht="22.5" customHeight="1">
      <c r="A40" s="57">
        <v>210</v>
      </c>
      <c r="B40" s="60"/>
      <c r="C40" s="60"/>
      <c r="D40" s="56" t="s">
        <v>154</v>
      </c>
      <c r="E40" s="73">
        <f t="shared" si="0"/>
        <v>204665659</v>
      </c>
      <c r="F40" s="73">
        <f>F41</f>
        <v>204665659</v>
      </c>
      <c r="G40" s="73">
        <f>G41</f>
        <v>0</v>
      </c>
      <c r="K40" s="103"/>
    </row>
    <row r="41" spans="1:11" ht="22.5" customHeight="1">
      <c r="A41" s="57">
        <v>210</v>
      </c>
      <c r="B41" s="60">
        <v>11</v>
      </c>
      <c r="C41" s="60"/>
      <c r="D41" s="56" t="s">
        <v>155</v>
      </c>
      <c r="E41" s="73">
        <f t="shared" si="0"/>
        <v>204665659</v>
      </c>
      <c r="F41" s="73">
        <f>SUM(F42:F43)</f>
        <v>204665659</v>
      </c>
      <c r="G41" s="73">
        <f>SUM(G42:G43)</f>
        <v>0</v>
      </c>
      <c r="K41" s="103"/>
    </row>
    <row r="42" spans="1:11" ht="22.5" customHeight="1">
      <c r="A42" s="57"/>
      <c r="B42" s="60">
        <v>11</v>
      </c>
      <c r="C42" s="60" t="s">
        <v>103</v>
      </c>
      <c r="D42" s="56" t="s">
        <v>145</v>
      </c>
      <c r="E42" s="73">
        <f t="shared" si="0"/>
        <v>485808</v>
      </c>
      <c r="F42" s="73">
        <v>485808</v>
      </c>
      <c r="G42" s="73"/>
      <c r="K42" s="103"/>
    </row>
    <row r="43" spans="1:11" ht="22.5" customHeight="1">
      <c r="A43" s="57"/>
      <c r="B43" s="60">
        <v>11</v>
      </c>
      <c r="C43" s="60" t="s">
        <v>106</v>
      </c>
      <c r="D43" s="56" t="s">
        <v>146</v>
      </c>
      <c r="E43" s="73">
        <f t="shared" si="0"/>
        <v>204179851</v>
      </c>
      <c r="F43" s="73">
        <v>204179851</v>
      </c>
      <c r="G43" s="73"/>
      <c r="K43" s="103"/>
    </row>
    <row r="44" spans="1:11" ht="22.5" customHeight="1">
      <c r="A44" s="57">
        <v>221</v>
      </c>
      <c r="B44" s="60"/>
      <c r="C44" s="60"/>
      <c r="D44" s="56" t="s">
        <v>147</v>
      </c>
      <c r="E44" s="73">
        <f t="shared" si="0"/>
        <v>110748096</v>
      </c>
      <c r="F44" s="73">
        <f>F45</f>
        <v>110748096</v>
      </c>
      <c r="G44" s="73">
        <f>G45</f>
        <v>0</v>
      </c>
      <c r="K44" s="103"/>
    </row>
    <row r="45" spans="1:11" ht="22.5" customHeight="1">
      <c r="A45" s="57">
        <v>221</v>
      </c>
      <c r="B45" s="60" t="s">
        <v>106</v>
      </c>
      <c r="C45" s="60"/>
      <c r="D45" s="56" t="s">
        <v>148</v>
      </c>
      <c r="E45" s="73">
        <f t="shared" si="0"/>
        <v>110748096</v>
      </c>
      <c r="F45" s="73">
        <f>F46+F47</f>
        <v>110748096</v>
      </c>
      <c r="G45" s="73">
        <f>G46+G47</f>
        <v>0</v>
      </c>
      <c r="K45" s="103"/>
    </row>
    <row r="46" spans="1:11" ht="22.5" customHeight="1">
      <c r="A46" s="57"/>
      <c r="B46" s="60" t="s">
        <v>106</v>
      </c>
      <c r="C46" s="60" t="s">
        <v>103</v>
      </c>
      <c r="D46" s="56" t="s">
        <v>149</v>
      </c>
      <c r="E46" s="73">
        <f t="shared" si="0"/>
        <v>109822896</v>
      </c>
      <c r="F46" s="73">
        <v>109822896</v>
      </c>
      <c r="G46" s="73"/>
      <c r="K46" s="103"/>
    </row>
    <row r="47" spans="1:11" ht="22.5" customHeight="1">
      <c r="A47" s="57"/>
      <c r="B47" s="60" t="s">
        <v>106</v>
      </c>
      <c r="C47" s="60" t="s">
        <v>110</v>
      </c>
      <c r="D47" s="56" t="s">
        <v>150</v>
      </c>
      <c r="E47" s="73">
        <f t="shared" si="0"/>
        <v>925200</v>
      </c>
      <c r="F47" s="73">
        <v>925200</v>
      </c>
      <c r="G47" s="73"/>
      <c r="K47" s="103"/>
    </row>
    <row r="48" spans="1:7" ht="22.5" customHeight="1">
      <c r="A48" s="130" t="s">
        <v>156</v>
      </c>
      <c r="B48" s="130"/>
      <c r="C48" s="130"/>
      <c r="D48" s="130"/>
      <c r="E48" s="73">
        <f t="shared" si="0"/>
        <v>4008970486</v>
      </c>
      <c r="F48" s="73">
        <f>F9+F34+F40+F44</f>
        <v>3270969086</v>
      </c>
      <c r="G48" s="73">
        <f>G9+G34+G40+G44</f>
        <v>738001400</v>
      </c>
    </row>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48:D48"/>
    <mergeCell ref="D7:D8"/>
    <mergeCell ref="E7:E8"/>
    <mergeCell ref="F7:F8"/>
    <mergeCell ref="A2:G2"/>
    <mergeCell ref="A4:E4"/>
    <mergeCell ref="A6:D6"/>
    <mergeCell ref="E6:G6"/>
    <mergeCell ref="A7:C7"/>
    <mergeCell ref="G7:G8"/>
  </mergeCells>
  <printOptions horizontalCentered="1" verticalCentered="1"/>
  <pageMargins left="0.7480314960629921" right="0.7480314960629921" top="0.35433070866141736" bottom="0.7480314960629921" header="0" footer="0"/>
  <pageSetup horizontalDpi="600" verticalDpi="600" orientation="portrait" paperSize="8" r:id="rId1"/>
</worksheet>
</file>

<file path=xl/worksheets/sheet13.xml><?xml version="1.0" encoding="utf-8"?>
<worksheet xmlns="http://schemas.openxmlformats.org/spreadsheetml/2006/main" xmlns:r="http://schemas.openxmlformats.org/officeDocument/2006/relationships">
  <dimension ref="A1:G24"/>
  <sheetViews>
    <sheetView zoomScalePageLayoutView="0" workbookViewId="0" topLeftCell="A1">
      <selection activeCell="E26" sqref="E26"/>
    </sheetView>
  </sheetViews>
  <sheetFormatPr defaultColWidth="8.00390625" defaultRowHeight="14.25"/>
  <cols>
    <col min="1" max="3" width="6.25390625" style="21" customWidth="1"/>
    <col min="4" max="4" width="41.25390625" style="21" customWidth="1"/>
    <col min="5" max="5" width="20.00390625" style="25" customWidth="1"/>
    <col min="6" max="6" width="18.75390625" style="25" customWidth="1"/>
    <col min="7" max="7" width="20.00390625" style="25" customWidth="1"/>
    <col min="8" max="254" width="8.00390625" style="21" customWidth="1"/>
    <col min="255" max="16384" width="8.00390625" style="21" customWidth="1"/>
  </cols>
  <sheetData>
    <row r="1" ht="18" customHeight="1">
      <c r="G1" s="15"/>
    </row>
    <row r="2" spans="1:7" s="18" customFormat="1" ht="22.5" customHeight="1">
      <c r="A2" s="128" t="s">
        <v>163</v>
      </c>
      <c r="B2" s="114"/>
      <c r="C2" s="114"/>
      <c r="D2" s="114"/>
      <c r="E2" s="114"/>
      <c r="F2" s="114"/>
      <c r="G2" s="114"/>
    </row>
    <row r="3" spans="1:6" s="18" customFormat="1" ht="7.5" customHeight="1">
      <c r="A3" s="21"/>
      <c r="B3" s="21"/>
      <c r="C3" s="21"/>
      <c r="D3" s="21"/>
      <c r="E3" s="25"/>
      <c r="F3" s="25"/>
    </row>
    <row r="4" spans="1:7" s="18" customFormat="1" ht="18" customHeight="1">
      <c r="A4" s="118"/>
      <c r="B4" s="119"/>
      <c r="C4" s="119"/>
      <c r="D4" s="119"/>
      <c r="E4" s="119"/>
      <c r="F4" s="25"/>
      <c r="G4" s="19" t="s">
        <v>5</v>
      </c>
    </row>
    <row r="5" spans="1:6" s="18" customFormat="1" ht="7.5" customHeight="1">
      <c r="A5" s="14"/>
      <c r="B5" s="14"/>
      <c r="C5" s="14"/>
      <c r="D5" s="14"/>
      <c r="E5" s="25"/>
      <c r="F5" s="25"/>
    </row>
    <row r="6" spans="1:7" ht="24" customHeight="1">
      <c r="A6" s="116" t="s">
        <v>1</v>
      </c>
      <c r="B6" s="116"/>
      <c r="C6" s="116"/>
      <c r="D6" s="116"/>
      <c r="E6" s="116" t="s">
        <v>30</v>
      </c>
      <c r="F6" s="129"/>
      <c r="G6" s="129"/>
    </row>
    <row r="7" spans="1:7" ht="24" customHeight="1">
      <c r="A7" s="122" t="s">
        <v>21</v>
      </c>
      <c r="B7" s="123"/>
      <c r="C7" s="124"/>
      <c r="D7" s="116" t="s">
        <v>22</v>
      </c>
      <c r="E7" s="116" t="s">
        <v>16</v>
      </c>
      <c r="F7" s="120" t="s">
        <v>3</v>
      </c>
      <c r="G7" s="116" t="s">
        <v>4</v>
      </c>
    </row>
    <row r="8" spans="1:7" s="20" customFormat="1" ht="24" customHeight="1">
      <c r="A8" s="17" t="s">
        <v>17</v>
      </c>
      <c r="B8" s="17" t="s">
        <v>18</v>
      </c>
      <c r="C8" s="17" t="s">
        <v>20</v>
      </c>
      <c r="D8" s="116"/>
      <c r="E8" s="116"/>
      <c r="F8" s="121"/>
      <c r="G8" s="116"/>
    </row>
    <row r="9" spans="1:7" ht="24" customHeight="1">
      <c r="A9" s="17"/>
      <c r="B9" s="17"/>
      <c r="C9" s="17"/>
      <c r="D9" s="24"/>
      <c r="E9" s="23"/>
      <c r="F9" s="23"/>
      <c r="G9" s="23"/>
    </row>
    <row r="10" spans="1:7" ht="24" customHeight="1">
      <c r="A10" s="17"/>
      <c r="B10" s="26"/>
      <c r="C10" s="26"/>
      <c r="D10" s="24"/>
      <c r="E10" s="23"/>
      <c r="F10" s="23"/>
      <c r="G10" s="23"/>
    </row>
    <row r="11" spans="1:7" ht="24" customHeight="1">
      <c r="A11" s="17"/>
      <c r="B11" s="26"/>
      <c r="C11" s="26"/>
      <c r="D11" s="24"/>
      <c r="E11" s="23"/>
      <c r="F11" s="23"/>
      <c r="G11" s="23"/>
    </row>
    <row r="12" spans="1:7" ht="24" customHeight="1">
      <c r="A12" s="17"/>
      <c r="B12" s="17"/>
      <c r="C12" s="17"/>
      <c r="D12" s="24"/>
      <c r="E12" s="23"/>
      <c r="F12" s="23"/>
      <c r="G12" s="23"/>
    </row>
    <row r="13" spans="1:7" ht="24" customHeight="1">
      <c r="A13" s="17"/>
      <c r="B13" s="26"/>
      <c r="C13" s="26"/>
      <c r="D13" s="24"/>
      <c r="E13" s="23"/>
      <c r="F13" s="23"/>
      <c r="G13" s="23"/>
    </row>
    <row r="14" spans="1:7" ht="24" customHeight="1">
      <c r="A14" s="17"/>
      <c r="B14" s="26"/>
      <c r="C14" s="26"/>
      <c r="D14" s="24"/>
      <c r="E14" s="23"/>
      <c r="F14" s="23"/>
      <c r="G14" s="23"/>
    </row>
    <row r="15" spans="1:7" ht="24" customHeight="1">
      <c r="A15" s="17"/>
      <c r="B15" s="26"/>
      <c r="C15" s="26"/>
      <c r="D15" s="24"/>
      <c r="E15" s="23"/>
      <c r="F15" s="23"/>
      <c r="G15" s="23"/>
    </row>
    <row r="16" spans="1:7" s="18" customFormat="1" ht="24" customHeight="1">
      <c r="A16" s="17"/>
      <c r="B16" s="26"/>
      <c r="C16" s="26"/>
      <c r="D16" s="24"/>
      <c r="E16" s="23"/>
      <c r="F16" s="23"/>
      <c r="G16" s="23"/>
    </row>
    <row r="17" spans="1:7" s="18" customFormat="1" ht="24" customHeight="1">
      <c r="A17" s="17"/>
      <c r="B17" s="26"/>
      <c r="C17" s="26"/>
      <c r="D17" s="24"/>
      <c r="E17" s="23"/>
      <c r="F17" s="23"/>
      <c r="G17" s="23"/>
    </row>
    <row r="18" spans="1:7" s="18" customFormat="1" ht="24" customHeight="1">
      <c r="A18" s="17"/>
      <c r="B18" s="26"/>
      <c r="C18" s="26"/>
      <c r="D18" s="24"/>
      <c r="E18" s="23"/>
      <c r="F18" s="23"/>
      <c r="G18" s="23"/>
    </row>
    <row r="19" spans="1:7" s="18" customFormat="1" ht="24" customHeight="1">
      <c r="A19" s="17"/>
      <c r="B19" s="26"/>
      <c r="C19" s="26"/>
      <c r="D19" s="24"/>
      <c r="E19" s="23"/>
      <c r="F19" s="23"/>
      <c r="G19" s="23"/>
    </row>
    <row r="20" spans="1:7" s="18" customFormat="1" ht="24" customHeight="1">
      <c r="A20" s="17"/>
      <c r="B20" s="26"/>
      <c r="C20" s="26"/>
      <c r="D20" s="24"/>
      <c r="E20" s="23"/>
      <c r="F20" s="23"/>
      <c r="G20" s="23"/>
    </row>
    <row r="21" spans="1:7" s="18" customFormat="1" ht="24" customHeight="1">
      <c r="A21" s="116" t="s">
        <v>16</v>
      </c>
      <c r="B21" s="116"/>
      <c r="C21" s="116"/>
      <c r="D21" s="116"/>
      <c r="E21" s="23"/>
      <c r="F21" s="23"/>
      <c r="G21" s="23"/>
    </row>
    <row r="22" spans="1:7" s="18" customFormat="1" ht="22.5" customHeight="1">
      <c r="A22" s="27"/>
      <c r="B22" s="27"/>
      <c r="C22" s="27"/>
      <c r="D22" s="27"/>
      <c r="E22" s="28"/>
      <c r="F22" s="28"/>
      <c r="G22" s="28"/>
    </row>
    <row r="23" spans="1:7" s="18" customFormat="1" ht="22.5" customHeight="1">
      <c r="A23" s="27"/>
      <c r="B23" s="27"/>
      <c r="C23" s="27"/>
      <c r="D23" s="27"/>
      <c r="E23" s="28"/>
      <c r="F23" s="28"/>
      <c r="G23" s="28"/>
    </row>
    <row r="24" spans="1:7" s="18" customFormat="1" ht="22.5" customHeight="1">
      <c r="A24" s="27"/>
      <c r="B24" s="27"/>
      <c r="C24" s="27"/>
      <c r="D24" s="27"/>
      <c r="E24" s="29"/>
      <c r="F24" s="29"/>
      <c r="G24" s="2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54"/>
  <sheetViews>
    <sheetView zoomScalePageLayoutView="0" workbookViewId="0" topLeftCell="A34">
      <selection activeCell="I22" sqref="I22"/>
    </sheetView>
  </sheetViews>
  <sheetFormatPr defaultColWidth="8.00390625" defaultRowHeight="14.25"/>
  <cols>
    <col min="1" max="2" width="10.375" style="21" customWidth="1"/>
    <col min="3" max="3" width="46.625" style="21" customWidth="1"/>
    <col min="4" max="5" width="17.125" style="21" customWidth="1"/>
    <col min="6" max="6" width="17.125" style="25" customWidth="1"/>
    <col min="7" max="250" width="8.00390625" style="21" customWidth="1"/>
    <col min="251" max="16384" width="8.00390625" style="21" customWidth="1"/>
  </cols>
  <sheetData>
    <row r="1" ht="18" customHeight="1">
      <c r="F1" s="15"/>
    </row>
    <row r="2" spans="1:6" s="18" customFormat="1" ht="22.5" customHeight="1">
      <c r="A2" s="128" t="s">
        <v>164</v>
      </c>
      <c r="B2" s="114"/>
      <c r="C2" s="114"/>
      <c r="D2" s="114"/>
      <c r="E2" s="114"/>
      <c r="F2" s="114"/>
    </row>
    <row r="3" spans="1:5" s="18" customFormat="1" ht="7.5" customHeight="1">
      <c r="A3" s="21"/>
      <c r="B3" s="21"/>
      <c r="C3" s="21"/>
      <c r="D3" s="21"/>
      <c r="E3" s="21"/>
    </row>
    <row r="4" spans="1:6" s="18" customFormat="1" ht="18" customHeight="1">
      <c r="A4" s="118"/>
      <c r="B4" s="118"/>
      <c r="C4" s="119"/>
      <c r="D4" s="36"/>
      <c r="E4" s="36"/>
      <c r="F4" s="19" t="s">
        <v>5</v>
      </c>
    </row>
    <row r="5" spans="1:5" s="18" customFormat="1" ht="7.5" customHeight="1">
      <c r="A5" s="14"/>
      <c r="B5" s="14"/>
      <c r="C5" s="14"/>
      <c r="D5" s="14"/>
      <c r="E5" s="14"/>
    </row>
    <row r="6" spans="1:6" ht="24" customHeight="1">
      <c r="A6" s="116" t="s">
        <v>1</v>
      </c>
      <c r="B6" s="116"/>
      <c r="C6" s="116"/>
      <c r="D6" s="116" t="s">
        <v>31</v>
      </c>
      <c r="E6" s="116"/>
      <c r="F6" s="117"/>
    </row>
    <row r="7" spans="1:6" ht="31.5" customHeight="1">
      <c r="A7" s="134" t="s">
        <v>39</v>
      </c>
      <c r="B7" s="135"/>
      <c r="C7" s="136" t="s">
        <v>26</v>
      </c>
      <c r="D7" s="136" t="s">
        <v>16</v>
      </c>
      <c r="E7" s="136" t="s">
        <v>28</v>
      </c>
      <c r="F7" s="136" t="s">
        <v>29</v>
      </c>
    </row>
    <row r="8" spans="1:6" ht="24" customHeight="1">
      <c r="A8" s="35" t="s">
        <v>17</v>
      </c>
      <c r="B8" s="35" t="s">
        <v>27</v>
      </c>
      <c r="C8" s="137"/>
      <c r="D8" s="138"/>
      <c r="E8" s="138"/>
      <c r="F8" s="138"/>
    </row>
    <row r="9" spans="1:6" ht="24" customHeight="1">
      <c r="A9" s="62" t="s">
        <v>165</v>
      </c>
      <c r="B9" s="63"/>
      <c r="C9" s="64" t="s">
        <v>166</v>
      </c>
      <c r="D9" s="106">
        <f>E9+F9</f>
        <v>2427299094</v>
      </c>
      <c r="E9" s="106">
        <f>SUM(E10:E18)</f>
        <v>2427299094</v>
      </c>
      <c r="F9" s="106">
        <f>SUM(F10:F18)</f>
        <v>0</v>
      </c>
    </row>
    <row r="10" spans="1:6" ht="24" customHeight="1">
      <c r="A10" s="62" t="s">
        <v>165</v>
      </c>
      <c r="B10" s="62" t="s">
        <v>103</v>
      </c>
      <c r="C10" s="62" t="s">
        <v>167</v>
      </c>
      <c r="D10" s="106">
        <f aca="true" t="shared" si="0" ref="D10:D53">E10+F10</f>
        <v>393886908</v>
      </c>
      <c r="E10" s="106">
        <v>393886908</v>
      </c>
      <c r="F10" s="106"/>
    </row>
    <row r="11" spans="1:6" ht="24" customHeight="1">
      <c r="A11" s="62" t="s">
        <v>165</v>
      </c>
      <c r="B11" s="62" t="s">
        <v>106</v>
      </c>
      <c r="C11" s="62" t="s">
        <v>168</v>
      </c>
      <c r="D11" s="106">
        <f t="shared" si="0"/>
        <v>49777512</v>
      </c>
      <c r="E11" s="106">
        <v>49777512</v>
      </c>
      <c r="F11" s="106"/>
    </row>
    <row r="12" spans="1:6" ht="24" customHeight="1">
      <c r="A12" s="62" t="s">
        <v>165</v>
      </c>
      <c r="B12" s="62" t="s">
        <v>118</v>
      </c>
      <c r="C12" s="62" t="s">
        <v>169</v>
      </c>
      <c r="D12" s="106">
        <f t="shared" si="0"/>
        <v>1189900010</v>
      </c>
      <c r="E12" s="106">
        <v>1189900010</v>
      </c>
      <c r="F12" s="106"/>
    </row>
    <row r="13" spans="1:6" ht="24" customHeight="1">
      <c r="A13" s="62" t="s">
        <v>165</v>
      </c>
      <c r="B13" s="62" t="s">
        <v>122</v>
      </c>
      <c r="C13" s="62" t="s">
        <v>170</v>
      </c>
      <c r="D13" s="106">
        <f t="shared" si="0"/>
        <v>240121698</v>
      </c>
      <c r="E13" s="106">
        <v>240121698</v>
      </c>
      <c r="F13" s="106"/>
    </row>
    <row r="14" spans="1:6" ht="24" customHeight="1">
      <c r="A14" s="62" t="s">
        <v>165</v>
      </c>
      <c r="B14" s="62" t="s">
        <v>126</v>
      </c>
      <c r="C14" s="62" t="s">
        <v>171</v>
      </c>
      <c r="D14" s="106">
        <f t="shared" si="0"/>
        <v>125047700</v>
      </c>
      <c r="E14" s="106">
        <v>125047700</v>
      </c>
      <c r="F14" s="106"/>
    </row>
    <row r="15" spans="1:6" ht="24" customHeight="1">
      <c r="A15" s="62" t="s">
        <v>165</v>
      </c>
      <c r="B15" s="62" t="s">
        <v>172</v>
      </c>
      <c r="C15" s="62" t="s">
        <v>173</v>
      </c>
      <c r="D15" s="106">
        <f t="shared" si="0"/>
        <v>204665659</v>
      </c>
      <c r="E15" s="106">
        <v>204665659</v>
      </c>
      <c r="F15" s="106"/>
    </row>
    <row r="16" spans="1:6" s="18" customFormat="1" ht="24" customHeight="1">
      <c r="A16" s="62" t="s">
        <v>165</v>
      </c>
      <c r="B16" s="62" t="s">
        <v>174</v>
      </c>
      <c r="C16" s="62" t="s">
        <v>175</v>
      </c>
      <c r="D16" s="106">
        <f t="shared" si="0"/>
        <v>23953471</v>
      </c>
      <c r="E16" s="106">
        <v>23953471</v>
      </c>
      <c r="F16" s="106"/>
    </row>
    <row r="17" spans="1:6" s="18" customFormat="1" ht="24" customHeight="1">
      <c r="A17" s="62" t="s">
        <v>165</v>
      </c>
      <c r="B17" s="62" t="s">
        <v>176</v>
      </c>
      <c r="C17" s="62" t="s">
        <v>177</v>
      </c>
      <c r="D17" s="106">
        <f t="shared" si="0"/>
        <v>109822896</v>
      </c>
      <c r="E17" s="106">
        <v>109822896</v>
      </c>
      <c r="F17" s="106"/>
    </row>
    <row r="18" spans="1:6" s="18" customFormat="1" ht="24" customHeight="1">
      <c r="A18" s="62" t="s">
        <v>165</v>
      </c>
      <c r="B18" s="62" t="s">
        <v>132</v>
      </c>
      <c r="C18" s="62" t="s">
        <v>178</v>
      </c>
      <c r="D18" s="106">
        <f t="shared" si="0"/>
        <v>90123240</v>
      </c>
      <c r="E18" s="106">
        <v>90123240</v>
      </c>
      <c r="F18" s="106"/>
    </row>
    <row r="19" spans="1:6" s="18" customFormat="1" ht="24" customHeight="1">
      <c r="A19" s="62" t="s">
        <v>179</v>
      </c>
      <c r="B19" s="62"/>
      <c r="C19" s="64" t="s">
        <v>180</v>
      </c>
      <c r="D19" s="106">
        <f t="shared" si="0"/>
        <v>734241462</v>
      </c>
      <c r="E19" s="106">
        <f>SUM(E20:E41)</f>
        <v>0</v>
      </c>
      <c r="F19" s="106">
        <f>SUM(F20:F41)</f>
        <v>734241462</v>
      </c>
    </row>
    <row r="20" spans="1:6" s="18" customFormat="1" ht="24" customHeight="1">
      <c r="A20" s="62" t="s">
        <v>179</v>
      </c>
      <c r="B20" s="62" t="s">
        <v>103</v>
      </c>
      <c r="C20" s="62" t="s">
        <v>181</v>
      </c>
      <c r="D20" s="106">
        <f t="shared" si="0"/>
        <v>39355202</v>
      </c>
      <c r="E20" s="106"/>
      <c r="F20" s="106">
        <v>39355202</v>
      </c>
    </row>
    <row r="21" spans="1:6" s="18" customFormat="1" ht="24" customHeight="1">
      <c r="A21" s="62" t="s">
        <v>179</v>
      </c>
      <c r="B21" s="62" t="s">
        <v>106</v>
      </c>
      <c r="C21" s="62" t="s">
        <v>182</v>
      </c>
      <c r="D21" s="106">
        <f t="shared" si="0"/>
        <v>18347472</v>
      </c>
      <c r="E21" s="106"/>
      <c r="F21" s="106">
        <v>18347472</v>
      </c>
    </row>
    <row r="22" spans="1:6" s="18" customFormat="1" ht="22.5" customHeight="1">
      <c r="A22" s="62" t="s">
        <v>179</v>
      </c>
      <c r="B22" s="62" t="s">
        <v>112</v>
      </c>
      <c r="C22" s="62" t="s">
        <v>183</v>
      </c>
      <c r="D22" s="106">
        <f t="shared" si="0"/>
        <v>565540</v>
      </c>
      <c r="E22" s="106"/>
      <c r="F22" s="106">
        <v>565540</v>
      </c>
    </row>
    <row r="23" spans="1:6" s="18" customFormat="1" ht="22.5" customHeight="1">
      <c r="A23" s="62" t="s">
        <v>179</v>
      </c>
      <c r="B23" s="62" t="s">
        <v>130</v>
      </c>
      <c r="C23" s="62" t="s">
        <v>184</v>
      </c>
      <c r="D23" s="106">
        <f t="shared" si="0"/>
        <v>6262095</v>
      </c>
      <c r="E23" s="106"/>
      <c r="F23" s="106">
        <v>6262095</v>
      </c>
    </row>
    <row r="24" spans="1:6" s="18" customFormat="1" ht="22.5" customHeight="1">
      <c r="A24" s="62" t="s">
        <v>179</v>
      </c>
      <c r="B24" s="62" t="s">
        <v>141</v>
      </c>
      <c r="C24" s="62" t="s">
        <v>185</v>
      </c>
      <c r="D24" s="106">
        <f t="shared" si="0"/>
        <v>20384082</v>
      </c>
      <c r="E24" s="106"/>
      <c r="F24" s="106">
        <v>20384082</v>
      </c>
    </row>
    <row r="25" spans="1:6" ht="22.5" customHeight="1">
      <c r="A25" s="62" t="s">
        <v>179</v>
      </c>
      <c r="B25" s="62" t="s">
        <v>118</v>
      </c>
      <c r="C25" s="62" t="s">
        <v>186</v>
      </c>
      <c r="D25" s="106">
        <f t="shared" si="0"/>
        <v>1978195</v>
      </c>
      <c r="E25" s="106"/>
      <c r="F25" s="106">
        <v>1978195</v>
      </c>
    </row>
    <row r="26" spans="1:6" ht="22.5" customHeight="1">
      <c r="A26" s="62" t="s">
        <v>179</v>
      </c>
      <c r="B26" s="62" t="s">
        <v>126</v>
      </c>
      <c r="C26" s="62" t="s">
        <v>187</v>
      </c>
      <c r="D26" s="106">
        <f t="shared" si="0"/>
        <v>76853055</v>
      </c>
      <c r="E26" s="106"/>
      <c r="F26" s="106">
        <v>76853055</v>
      </c>
    </row>
    <row r="27" spans="1:6" ht="22.5" customHeight="1">
      <c r="A27" s="62" t="s">
        <v>179</v>
      </c>
      <c r="B27" s="62" t="s">
        <v>188</v>
      </c>
      <c r="C27" s="62" t="s">
        <v>189</v>
      </c>
      <c r="D27" s="106">
        <f t="shared" si="0"/>
        <v>871240</v>
      </c>
      <c r="E27" s="106"/>
      <c r="F27" s="106">
        <v>871240</v>
      </c>
    </row>
    <row r="28" spans="1:6" ht="22.5" customHeight="1">
      <c r="A28" s="62" t="s">
        <v>179</v>
      </c>
      <c r="B28" s="62" t="s">
        <v>176</v>
      </c>
      <c r="C28" s="62" t="s">
        <v>190</v>
      </c>
      <c r="D28" s="106">
        <f t="shared" si="0"/>
        <v>47685412</v>
      </c>
      <c r="E28" s="106"/>
      <c r="F28" s="106">
        <v>47685412</v>
      </c>
    </row>
    <row r="29" spans="1:6" ht="22.5" customHeight="1">
      <c r="A29" s="62" t="s">
        <v>179</v>
      </c>
      <c r="B29" s="62" t="s">
        <v>191</v>
      </c>
      <c r="C29" s="62" t="s">
        <v>192</v>
      </c>
      <c r="D29" s="106">
        <f t="shared" si="0"/>
        <v>1437370</v>
      </c>
      <c r="E29" s="106"/>
      <c r="F29" s="106">
        <v>1437370</v>
      </c>
    </row>
    <row r="30" spans="1:6" ht="22.5" customHeight="1">
      <c r="A30" s="62">
        <v>302</v>
      </c>
      <c r="B30" s="62">
        <v>15</v>
      </c>
      <c r="C30" s="62" t="s">
        <v>381</v>
      </c>
      <c r="D30" s="106">
        <f t="shared" si="0"/>
        <v>50000</v>
      </c>
      <c r="E30" s="106"/>
      <c r="F30" s="106">
        <v>50000</v>
      </c>
    </row>
    <row r="31" spans="1:6" ht="22.5" customHeight="1">
      <c r="A31" s="62" t="s">
        <v>179</v>
      </c>
      <c r="B31" s="62" t="s">
        <v>193</v>
      </c>
      <c r="C31" s="62" t="s">
        <v>194</v>
      </c>
      <c r="D31" s="106">
        <f t="shared" si="0"/>
        <v>15458890</v>
      </c>
      <c r="E31" s="106"/>
      <c r="F31" s="106">
        <v>15458890</v>
      </c>
    </row>
    <row r="32" spans="1:6" ht="22.5" customHeight="1">
      <c r="A32" s="62" t="s">
        <v>179</v>
      </c>
      <c r="B32" s="62" t="s">
        <v>195</v>
      </c>
      <c r="C32" s="62" t="s">
        <v>196</v>
      </c>
      <c r="D32" s="106">
        <f t="shared" si="0"/>
        <v>425000</v>
      </c>
      <c r="E32" s="106"/>
      <c r="F32" s="106">
        <v>425000</v>
      </c>
    </row>
    <row r="33" spans="1:6" ht="22.5" customHeight="1">
      <c r="A33" s="62" t="s">
        <v>179</v>
      </c>
      <c r="B33" s="62" t="s">
        <v>197</v>
      </c>
      <c r="C33" s="62" t="s">
        <v>198</v>
      </c>
      <c r="D33" s="106">
        <f t="shared" si="0"/>
        <v>22765419</v>
      </c>
      <c r="E33" s="106"/>
      <c r="F33" s="106">
        <v>22765419</v>
      </c>
    </row>
    <row r="34" spans="1:6" ht="22.5" customHeight="1">
      <c r="A34" s="62">
        <v>302</v>
      </c>
      <c r="B34" s="62">
        <v>25</v>
      </c>
      <c r="C34" s="62" t="s">
        <v>380</v>
      </c>
      <c r="D34" s="106">
        <f t="shared" si="0"/>
        <v>12000</v>
      </c>
      <c r="E34" s="106"/>
      <c r="F34" s="106">
        <v>12000</v>
      </c>
    </row>
    <row r="35" spans="1:6" ht="22.5" customHeight="1">
      <c r="A35" s="62" t="s">
        <v>179</v>
      </c>
      <c r="B35" s="62" t="s">
        <v>199</v>
      </c>
      <c r="C35" s="62" t="s">
        <v>200</v>
      </c>
      <c r="D35" s="106">
        <f t="shared" si="0"/>
        <v>52965438</v>
      </c>
      <c r="E35" s="106"/>
      <c r="F35" s="106">
        <v>52965438</v>
      </c>
    </row>
    <row r="36" spans="1:6" ht="22.5" customHeight="1">
      <c r="A36" s="62" t="s">
        <v>179</v>
      </c>
      <c r="B36" s="62" t="s">
        <v>201</v>
      </c>
      <c r="C36" s="62" t="s">
        <v>202</v>
      </c>
      <c r="D36" s="106">
        <f t="shared" si="0"/>
        <v>1488500</v>
      </c>
      <c r="E36" s="106"/>
      <c r="F36" s="106">
        <v>1488500</v>
      </c>
    </row>
    <row r="37" spans="1:6" ht="22.5" customHeight="1">
      <c r="A37" s="62" t="s">
        <v>179</v>
      </c>
      <c r="B37" s="62" t="s">
        <v>203</v>
      </c>
      <c r="C37" s="62" t="s">
        <v>204</v>
      </c>
      <c r="D37" s="106">
        <f t="shared" si="0"/>
        <v>31286423</v>
      </c>
      <c r="E37" s="106"/>
      <c r="F37" s="106">
        <v>31286423</v>
      </c>
    </row>
    <row r="38" spans="1:6" ht="22.5" customHeight="1">
      <c r="A38" s="62" t="s">
        <v>179</v>
      </c>
      <c r="B38" s="62" t="s">
        <v>205</v>
      </c>
      <c r="C38" s="62" t="s">
        <v>206</v>
      </c>
      <c r="D38" s="106">
        <f t="shared" si="0"/>
        <v>36383040</v>
      </c>
      <c r="E38" s="106"/>
      <c r="F38" s="106">
        <v>36383040</v>
      </c>
    </row>
    <row r="39" spans="1:6" ht="22.5" customHeight="1">
      <c r="A39" s="62" t="s">
        <v>179</v>
      </c>
      <c r="B39" s="62" t="s">
        <v>207</v>
      </c>
      <c r="C39" s="62" t="s">
        <v>208</v>
      </c>
      <c r="D39" s="106">
        <f t="shared" si="0"/>
        <v>1770000</v>
      </c>
      <c r="E39" s="106"/>
      <c r="F39" s="106">
        <v>1770000</v>
      </c>
    </row>
    <row r="40" spans="1:6" ht="22.5" customHeight="1">
      <c r="A40" s="62" t="s">
        <v>179</v>
      </c>
      <c r="B40" s="62" t="s">
        <v>209</v>
      </c>
      <c r="C40" s="62" t="s">
        <v>210</v>
      </c>
      <c r="D40" s="106">
        <f t="shared" si="0"/>
        <v>251400</v>
      </c>
      <c r="E40" s="106"/>
      <c r="F40" s="106">
        <v>251400</v>
      </c>
    </row>
    <row r="41" spans="1:6" ht="22.5" customHeight="1">
      <c r="A41" s="62" t="s">
        <v>179</v>
      </c>
      <c r="B41" s="62" t="s">
        <v>132</v>
      </c>
      <c r="C41" s="62" t="s">
        <v>211</v>
      </c>
      <c r="D41" s="106">
        <f t="shared" si="0"/>
        <v>357645689</v>
      </c>
      <c r="E41" s="106"/>
      <c r="F41" s="106">
        <v>357645689</v>
      </c>
    </row>
    <row r="42" spans="1:6" ht="22.5" customHeight="1">
      <c r="A42" s="65" t="s">
        <v>212</v>
      </c>
      <c r="B42" s="65"/>
      <c r="C42" s="64" t="s">
        <v>213</v>
      </c>
      <c r="D42" s="106">
        <f t="shared" si="0"/>
        <v>60028947</v>
      </c>
      <c r="E42" s="106">
        <f>E43+E44+E45+E46+E47+E48</f>
        <v>60028947</v>
      </c>
      <c r="F42" s="106">
        <f>SUM(F43:F48)</f>
        <v>0</v>
      </c>
    </row>
    <row r="43" spans="1:6" ht="22.5" customHeight="1">
      <c r="A43" s="65" t="s">
        <v>212</v>
      </c>
      <c r="B43" s="65" t="s">
        <v>130</v>
      </c>
      <c r="C43" s="66" t="s">
        <v>214</v>
      </c>
      <c r="D43" s="106">
        <f t="shared" si="0"/>
        <v>70008</v>
      </c>
      <c r="E43" s="106">
        <v>70008</v>
      </c>
      <c r="F43" s="106"/>
    </row>
    <row r="44" spans="1:6" ht="22.5" customHeight="1">
      <c r="A44" s="65" t="s">
        <v>212</v>
      </c>
      <c r="B44" s="65" t="s">
        <v>126</v>
      </c>
      <c r="C44" s="66" t="s">
        <v>215</v>
      </c>
      <c r="D44" s="106">
        <f t="shared" si="0"/>
        <v>733400</v>
      </c>
      <c r="E44" s="106">
        <v>733400</v>
      </c>
      <c r="F44" s="106"/>
    </row>
    <row r="45" spans="1:6" ht="22.5" customHeight="1">
      <c r="A45" s="65" t="s">
        <v>212</v>
      </c>
      <c r="B45" s="65" t="s">
        <v>122</v>
      </c>
      <c r="C45" s="66" t="s">
        <v>216</v>
      </c>
      <c r="D45" s="106">
        <f t="shared" si="0"/>
        <v>31726575</v>
      </c>
      <c r="E45" s="106">
        <v>31726575</v>
      </c>
      <c r="F45" s="106"/>
    </row>
    <row r="46" spans="1:6" ht="22.5" customHeight="1">
      <c r="A46" s="65" t="s">
        <v>212</v>
      </c>
      <c r="B46" s="65" t="s">
        <v>103</v>
      </c>
      <c r="C46" s="66" t="s">
        <v>217</v>
      </c>
      <c r="D46" s="106">
        <f t="shared" si="0"/>
        <v>5346612</v>
      </c>
      <c r="E46" s="106">
        <v>5346612</v>
      </c>
      <c r="F46" s="106"/>
    </row>
    <row r="47" spans="1:6" ht="22.5" customHeight="1">
      <c r="A47" s="65" t="s">
        <v>212</v>
      </c>
      <c r="B47" s="65" t="s">
        <v>106</v>
      </c>
      <c r="C47" s="66" t="s">
        <v>218</v>
      </c>
      <c r="D47" s="106">
        <f t="shared" si="0"/>
        <v>2092352</v>
      </c>
      <c r="E47" s="106">
        <v>2092352</v>
      </c>
      <c r="F47" s="106"/>
    </row>
    <row r="48" spans="1:6" ht="22.5" customHeight="1">
      <c r="A48" s="65" t="s">
        <v>212</v>
      </c>
      <c r="B48" s="65" t="s">
        <v>132</v>
      </c>
      <c r="C48" s="66" t="s">
        <v>219</v>
      </c>
      <c r="D48" s="106">
        <f t="shared" si="0"/>
        <v>20060000</v>
      </c>
      <c r="E48" s="106">
        <v>20060000</v>
      </c>
      <c r="F48" s="106"/>
    </row>
    <row r="49" spans="1:6" ht="22.5" customHeight="1">
      <c r="A49" s="62" t="s">
        <v>220</v>
      </c>
      <c r="B49" s="65"/>
      <c r="C49" s="64" t="s">
        <v>221</v>
      </c>
      <c r="D49" s="106">
        <f t="shared" si="0"/>
        <v>49399583</v>
      </c>
      <c r="E49" s="106">
        <f>SUM(E50:E53)</f>
        <v>0</v>
      </c>
      <c r="F49" s="106">
        <f>SUM(F50:F53)</f>
        <v>49399583</v>
      </c>
    </row>
    <row r="50" spans="1:6" ht="22.5" customHeight="1">
      <c r="A50" s="62" t="s">
        <v>220</v>
      </c>
      <c r="B50" s="62" t="s">
        <v>106</v>
      </c>
      <c r="C50" s="62" t="s">
        <v>222</v>
      </c>
      <c r="D50" s="106">
        <f t="shared" si="0"/>
        <v>25522975</v>
      </c>
      <c r="E50" s="106"/>
      <c r="F50" s="106">
        <v>25522975</v>
      </c>
    </row>
    <row r="51" spans="1:6" ht="22.5" customHeight="1">
      <c r="A51" s="62" t="s">
        <v>220</v>
      </c>
      <c r="B51" s="62" t="s">
        <v>110</v>
      </c>
      <c r="C51" s="62" t="s">
        <v>223</v>
      </c>
      <c r="D51" s="106">
        <f t="shared" si="0"/>
        <v>8891186</v>
      </c>
      <c r="E51" s="106"/>
      <c r="F51" s="106">
        <v>8891186</v>
      </c>
    </row>
    <row r="52" spans="1:6" ht="22.5" customHeight="1">
      <c r="A52" s="62" t="s">
        <v>220</v>
      </c>
      <c r="B52" s="62" t="s">
        <v>118</v>
      </c>
      <c r="C52" s="62" t="s">
        <v>224</v>
      </c>
      <c r="D52" s="106">
        <f t="shared" si="0"/>
        <v>2438250</v>
      </c>
      <c r="E52" s="106"/>
      <c r="F52" s="106">
        <v>2438250</v>
      </c>
    </row>
    <row r="53" spans="1:6" ht="22.5" customHeight="1">
      <c r="A53" s="62" t="s">
        <v>220</v>
      </c>
      <c r="B53" s="62" t="s">
        <v>132</v>
      </c>
      <c r="C53" s="62" t="s">
        <v>221</v>
      </c>
      <c r="D53" s="106">
        <f t="shared" si="0"/>
        <v>12547172</v>
      </c>
      <c r="E53" s="106"/>
      <c r="F53" s="106">
        <v>12547172</v>
      </c>
    </row>
    <row r="54" spans="1:6" ht="22.5" customHeight="1">
      <c r="A54" s="130" t="s">
        <v>156</v>
      </c>
      <c r="B54" s="130"/>
      <c r="C54" s="130"/>
      <c r="D54" s="106">
        <f>D9+D19+D42+D49</f>
        <v>3270969086</v>
      </c>
      <c r="E54" s="106">
        <f>E9+E19+E42+E49</f>
        <v>2487328041</v>
      </c>
      <c r="F54" s="106">
        <f>F9+F19+F42+F49</f>
        <v>783641045</v>
      </c>
    </row>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54:C54"/>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G17"/>
  <sheetViews>
    <sheetView zoomScalePageLayoutView="0" workbookViewId="0" topLeftCell="A1">
      <selection activeCell="G7" sqref="G7"/>
    </sheetView>
  </sheetViews>
  <sheetFormatPr defaultColWidth="9.00390625" defaultRowHeight="14.25"/>
  <cols>
    <col min="1" max="7" width="16.875" style="0" customWidth="1"/>
  </cols>
  <sheetData>
    <row r="1" ht="20.25" customHeight="1">
      <c r="G1" s="15"/>
    </row>
    <row r="2" spans="1:7" ht="36" customHeight="1">
      <c r="A2" s="128" t="s">
        <v>225</v>
      </c>
      <c r="B2" s="114"/>
      <c r="C2" s="114"/>
      <c r="D2" s="114"/>
      <c r="E2" s="114"/>
      <c r="F2" s="114"/>
      <c r="G2" s="119"/>
    </row>
    <row r="3" spans="1:7" s="38" customFormat="1" ht="29.25" customHeight="1">
      <c r="A3" s="118"/>
      <c r="B3" s="118"/>
      <c r="C3" s="119"/>
      <c r="D3" s="42"/>
      <c r="E3" s="42"/>
      <c r="F3" s="42"/>
      <c r="G3" s="41" t="s">
        <v>46</v>
      </c>
    </row>
    <row r="4" spans="1:7" s="39" customFormat="1" ht="32.25" customHeight="1">
      <c r="A4" s="140" t="s">
        <v>87</v>
      </c>
      <c r="B4" s="141"/>
      <c r="C4" s="141"/>
      <c r="D4" s="141"/>
      <c r="E4" s="141"/>
      <c r="F4" s="135"/>
      <c r="G4" s="142" t="s">
        <v>88</v>
      </c>
    </row>
    <row r="5" spans="1:7" s="39" customFormat="1" ht="32.25" customHeight="1">
      <c r="A5" s="145" t="s">
        <v>16</v>
      </c>
      <c r="B5" s="145" t="s">
        <v>40</v>
      </c>
      <c r="C5" s="145" t="s">
        <v>41</v>
      </c>
      <c r="D5" s="146" t="s">
        <v>42</v>
      </c>
      <c r="E5" s="146"/>
      <c r="F5" s="146"/>
      <c r="G5" s="143"/>
    </row>
    <row r="6" spans="1:7" s="39" customFormat="1" ht="32.25" customHeight="1">
      <c r="A6" s="144"/>
      <c r="B6" s="144"/>
      <c r="C6" s="144"/>
      <c r="D6" s="40" t="s">
        <v>43</v>
      </c>
      <c r="E6" s="40" t="s">
        <v>44</v>
      </c>
      <c r="F6" s="40" t="s">
        <v>45</v>
      </c>
      <c r="G6" s="144"/>
    </row>
    <row r="7" spans="1:7" s="38" customFormat="1" ht="67.5" customHeight="1">
      <c r="A7" s="76">
        <f>B7+C7+D7</f>
        <v>392.5</v>
      </c>
      <c r="B7" s="77"/>
      <c r="C7" s="77">
        <v>42.5</v>
      </c>
      <c r="D7" s="77">
        <f>E7+F7</f>
        <v>350</v>
      </c>
      <c r="E7" s="77">
        <v>173</v>
      </c>
      <c r="F7" s="77">
        <v>177</v>
      </c>
      <c r="G7" s="105">
        <v>274.18</v>
      </c>
    </row>
    <row r="17" spans="1:6" ht="30.75" customHeight="1">
      <c r="A17" s="139"/>
      <c r="B17" s="139"/>
      <c r="C17" s="139"/>
      <c r="D17" s="139"/>
      <c r="E17" s="139"/>
      <c r="F17" s="139"/>
    </row>
  </sheetData>
  <sheetProtection/>
  <mergeCells count="9">
    <mergeCell ref="A17:F17"/>
    <mergeCell ref="A3:C3"/>
    <mergeCell ref="A2:G2"/>
    <mergeCell ref="A4:F4"/>
    <mergeCell ref="G4:G6"/>
    <mergeCell ref="A5:A6"/>
    <mergeCell ref="B5:B6"/>
    <mergeCell ref="C5:C6"/>
    <mergeCell ref="D5:F5"/>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30" t="s">
        <v>47</v>
      </c>
      <c r="B1" s="30"/>
      <c r="C1" s="30"/>
      <c r="D1" s="30"/>
      <c r="E1" s="30"/>
      <c r="F1" s="30"/>
      <c r="G1" s="30"/>
      <c r="H1" s="30"/>
      <c r="I1" s="30"/>
      <c r="J1" s="30"/>
      <c r="K1" s="30"/>
      <c r="L1" s="30"/>
      <c r="M1" s="30"/>
    </row>
    <row r="2" ht="24" customHeight="1"/>
    <row r="3" spans="1:13" ht="37.5" customHeight="1">
      <c r="A3" s="262" t="s">
        <v>407</v>
      </c>
      <c r="B3" s="31"/>
      <c r="C3" s="31"/>
      <c r="D3" s="31"/>
      <c r="E3" s="31"/>
      <c r="F3" s="31"/>
      <c r="G3" s="31"/>
      <c r="H3" s="31"/>
      <c r="I3" s="31"/>
      <c r="J3" s="31"/>
      <c r="K3" s="31"/>
      <c r="L3" s="31"/>
      <c r="M3" s="31"/>
    </row>
    <row r="4" spans="1:13" ht="24" customHeight="1">
      <c r="A4" s="113"/>
      <c r="B4" s="31"/>
      <c r="C4" s="31"/>
      <c r="D4" s="31"/>
      <c r="E4" s="31"/>
      <c r="F4" s="31"/>
      <c r="G4" s="31"/>
      <c r="H4" s="31"/>
      <c r="I4" s="31"/>
      <c r="J4" s="31"/>
      <c r="K4" s="31"/>
      <c r="L4" s="31"/>
      <c r="M4" s="31"/>
    </row>
    <row r="5" spans="1:13" ht="24" customHeight="1">
      <c r="A5" s="113"/>
      <c r="B5" s="31"/>
      <c r="C5" s="31"/>
      <c r="D5" s="31"/>
      <c r="E5" s="31"/>
      <c r="F5" s="31"/>
      <c r="G5" s="31"/>
      <c r="H5" s="31"/>
      <c r="I5" s="31"/>
      <c r="J5" s="31"/>
      <c r="K5" s="31"/>
      <c r="L5" s="31"/>
      <c r="M5" s="31"/>
    </row>
    <row r="6" spans="1:13" ht="24" customHeight="1">
      <c r="A6" s="113"/>
      <c r="B6" s="31"/>
      <c r="C6" s="31"/>
      <c r="D6" s="31"/>
      <c r="E6" s="31"/>
      <c r="F6" s="31"/>
      <c r="G6" s="31"/>
      <c r="H6" s="31"/>
      <c r="I6" s="31"/>
      <c r="J6" s="31"/>
      <c r="K6" s="31"/>
      <c r="L6" s="31"/>
      <c r="M6" s="31"/>
    </row>
    <row r="7" ht="24" customHeight="1">
      <c r="A7" s="113"/>
    </row>
    <row r="8" spans="1:13" ht="24" customHeight="1">
      <c r="A8" s="113"/>
      <c r="B8" s="31"/>
      <c r="C8" s="31"/>
      <c r="D8" s="31"/>
      <c r="E8" s="31"/>
      <c r="F8" s="31"/>
      <c r="G8" s="31"/>
      <c r="H8" s="31"/>
      <c r="I8" s="31"/>
      <c r="J8" s="31"/>
      <c r="K8" s="31"/>
      <c r="L8" s="31"/>
      <c r="M8" s="31"/>
    </row>
    <row r="9" spans="1:13" ht="24" customHeight="1">
      <c r="A9" s="113"/>
      <c r="B9" s="31"/>
      <c r="C9" s="31"/>
      <c r="D9" s="31"/>
      <c r="E9" s="31"/>
      <c r="F9" s="31"/>
      <c r="G9" s="31"/>
      <c r="H9" s="31"/>
      <c r="I9" s="31"/>
      <c r="J9" s="31"/>
      <c r="K9" s="31"/>
      <c r="L9" s="31"/>
      <c r="M9" s="31"/>
    </row>
    <row r="10" spans="1:13" ht="24" customHeight="1">
      <c r="A10" s="113"/>
      <c r="B10" s="31"/>
      <c r="C10" s="31"/>
      <c r="D10" s="31"/>
      <c r="E10" s="31"/>
      <c r="F10" s="31"/>
      <c r="G10" s="31"/>
      <c r="H10" s="31"/>
      <c r="I10" s="31"/>
      <c r="J10" s="31"/>
      <c r="K10" s="31"/>
      <c r="L10" s="31"/>
      <c r="M10" s="31"/>
    </row>
    <row r="11" spans="1:13" ht="24" customHeight="1">
      <c r="A11" s="113"/>
      <c r="B11" s="31"/>
      <c r="C11" s="31"/>
      <c r="D11" s="31"/>
      <c r="E11" s="31"/>
      <c r="F11" s="31"/>
      <c r="G11" s="31"/>
      <c r="H11" s="31"/>
      <c r="I11" s="31"/>
      <c r="J11" s="31"/>
      <c r="K11" s="31"/>
      <c r="L11" s="31"/>
      <c r="M11" s="31"/>
    </row>
    <row r="12" spans="1:13" ht="24" customHeight="1">
      <c r="A12" s="113"/>
      <c r="B12" s="31"/>
      <c r="C12" s="31"/>
      <c r="D12" s="31"/>
      <c r="E12" s="31"/>
      <c r="F12" s="31"/>
      <c r="G12" s="31"/>
      <c r="H12" s="31"/>
      <c r="I12" s="31"/>
      <c r="J12" s="31"/>
      <c r="K12" s="31"/>
      <c r="L12" s="31"/>
      <c r="M12" s="31"/>
    </row>
    <row r="13" spans="1:13" ht="24" customHeight="1">
      <c r="A13" s="113"/>
      <c r="B13" s="31"/>
      <c r="C13" s="31"/>
      <c r="D13" s="31"/>
      <c r="E13" s="31"/>
      <c r="F13" s="31"/>
      <c r="G13" s="31"/>
      <c r="H13" s="31"/>
      <c r="I13" s="31"/>
      <c r="J13" s="31"/>
      <c r="K13" s="31"/>
      <c r="L13" s="31"/>
      <c r="M13" s="31"/>
    </row>
    <row r="14" spans="1:13" ht="24" customHeight="1">
      <c r="A14" s="113"/>
      <c r="B14" s="31"/>
      <c r="C14" s="31"/>
      <c r="D14" s="31"/>
      <c r="E14" s="31"/>
      <c r="F14" s="31"/>
      <c r="G14" s="31"/>
      <c r="H14" s="31"/>
      <c r="I14" s="31"/>
      <c r="J14" s="31"/>
      <c r="K14" s="31"/>
      <c r="L14" s="31"/>
      <c r="M14" s="31"/>
    </row>
    <row r="15" spans="1:13" ht="24" customHeight="1">
      <c r="A15" s="113"/>
      <c r="B15" s="31"/>
      <c r="C15" s="31"/>
      <c r="D15" s="31"/>
      <c r="E15" s="31"/>
      <c r="F15" s="31"/>
      <c r="G15" s="31"/>
      <c r="H15" s="31"/>
      <c r="I15" s="31"/>
      <c r="J15" s="31"/>
      <c r="K15" s="31"/>
      <c r="L15" s="31"/>
      <c r="M15" s="31"/>
    </row>
    <row r="16" spans="1:13" ht="24" customHeight="1">
      <c r="A16" s="113"/>
      <c r="B16" s="31"/>
      <c r="C16" s="31"/>
      <c r="D16" s="31"/>
      <c r="E16" s="31"/>
      <c r="F16" s="31"/>
      <c r="G16" s="31"/>
      <c r="H16" s="31"/>
      <c r="I16" s="31"/>
      <c r="J16" s="31"/>
      <c r="K16" s="31"/>
      <c r="L16" s="31"/>
      <c r="M16" s="31"/>
    </row>
    <row r="17" spans="1:13" ht="24" customHeight="1">
      <c r="A17" s="113"/>
      <c r="B17" s="31"/>
      <c r="C17" s="31"/>
      <c r="D17" s="31"/>
      <c r="E17" s="31"/>
      <c r="F17" s="31"/>
      <c r="G17" s="31"/>
      <c r="H17" s="31"/>
      <c r="I17" s="31"/>
      <c r="J17" s="31"/>
      <c r="K17" s="31"/>
      <c r="L17" s="31"/>
      <c r="M17" s="31"/>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J54"/>
  <sheetViews>
    <sheetView zoomScalePageLayoutView="0" workbookViewId="0" topLeftCell="A28">
      <selection activeCell="G20" sqref="G20:J20"/>
    </sheetView>
  </sheetViews>
  <sheetFormatPr defaultColWidth="9.00390625" defaultRowHeight="14.25"/>
  <cols>
    <col min="1" max="1" width="12.75390625" style="78" bestFit="1" customWidth="1"/>
    <col min="2" max="2" width="13.625" style="78" bestFit="1" customWidth="1"/>
    <col min="3" max="3" width="12.75390625" style="78" bestFit="1" customWidth="1"/>
    <col min="4" max="4" width="1.37890625" style="78" bestFit="1" customWidth="1"/>
    <col min="5" max="5" width="12.75390625" style="78" bestFit="1" customWidth="1"/>
    <col min="6" max="6" width="12.00390625" style="78" customWidth="1"/>
    <col min="7" max="7" width="12.625" style="78" customWidth="1"/>
    <col min="8" max="8" width="9.00390625" style="78" customWidth="1"/>
    <col min="9" max="9" width="13.25390625" style="78" customWidth="1"/>
    <col min="10" max="10" width="12.50390625" style="78" customWidth="1"/>
    <col min="11" max="16384" width="9.00390625" style="78" customWidth="1"/>
  </cols>
  <sheetData>
    <row r="1" spans="1:10" ht="46.5" customHeight="1">
      <c r="A1" s="147" t="s">
        <v>237</v>
      </c>
      <c r="B1" s="147"/>
      <c r="C1" s="147"/>
      <c r="D1" s="147"/>
      <c r="E1" s="147"/>
      <c r="F1" s="147"/>
      <c r="G1" s="147"/>
      <c r="H1" s="147"/>
      <c r="I1" s="147"/>
      <c r="J1" s="147"/>
    </row>
    <row r="2" spans="1:10" ht="33" customHeight="1">
      <c r="A2" s="148" t="s">
        <v>238</v>
      </c>
      <c r="B2" s="148"/>
      <c r="C2" s="148"/>
      <c r="D2" s="148"/>
      <c r="E2" s="148"/>
      <c r="F2" s="148"/>
      <c r="G2" s="148"/>
      <c r="H2" s="148"/>
      <c r="I2" s="148"/>
      <c r="J2" s="148"/>
    </row>
    <row r="3" spans="1:10" ht="25.5" customHeight="1">
      <c r="A3" s="149" t="s">
        <v>277</v>
      </c>
      <c r="B3" s="149"/>
      <c r="C3" s="149"/>
      <c r="D3" s="149"/>
      <c r="E3" s="149"/>
      <c r="F3" s="149"/>
      <c r="G3" s="149"/>
      <c r="H3" s="149"/>
      <c r="I3" s="149"/>
      <c r="J3" s="149"/>
    </row>
    <row r="4" spans="1:10" ht="25.5" customHeight="1">
      <c r="A4" s="83" t="s">
        <v>48</v>
      </c>
      <c r="B4" s="150" t="s">
        <v>368</v>
      </c>
      <c r="C4" s="150"/>
      <c r="D4" s="150"/>
      <c r="E4" s="150"/>
      <c r="F4" s="150"/>
      <c r="G4" s="150"/>
      <c r="H4" s="150"/>
      <c r="I4" s="150"/>
      <c r="J4" s="150"/>
    </row>
    <row r="5" spans="1:10" ht="27.75" customHeight="1">
      <c r="A5" s="80" t="s">
        <v>239</v>
      </c>
      <c r="B5" s="151" t="s">
        <v>278</v>
      </c>
      <c r="C5" s="151"/>
      <c r="D5" s="151"/>
      <c r="E5" s="151"/>
      <c r="F5" s="80" t="s">
        <v>240</v>
      </c>
      <c r="G5" s="151" t="s">
        <v>294</v>
      </c>
      <c r="H5" s="151"/>
      <c r="I5" s="80" t="s">
        <v>241</v>
      </c>
      <c r="J5" s="80" t="s">
        <v>279</v>
      </c>
    </row>
    <row r="6" spans="1:10" ht="25.5" customHeight="1">
      <c r="A6" s="151" t="s">
        <v>242</v>
      </c>
      <c r="B6" s="151" t="s">
        <v>243</v>
      </c>
      <c r="C6" s="151"/>
      <c r="D6" s="151"/>
      <c r="E6" s="151"/>
      <c r="F6" s="151" t="s">
        <v>244</v>
      </c>
      <c r="G6" s="151"/>
      <c r="H6" s="151"/>
      <c r="I6" s="151"/>
      <c r="J6" s="151"/>
    </row>
    <row r="7" spans="1:10" ht="45" customHeight="1">
      <c r="A7" s="152"/>
      <c r="B7" s="151" t="s">
        <v>280</v>
      </c>
      <c r="C7" s="151"/>
      <c r="D7" s="151"/>
      <c r="E7" s="151"/>
      <c r="F7" s="151" t="s">
        <v>281</v>
      </c>
      <c r="G7" s="151"/>
      <c r="H7" s="151"/>
      <c r="I7" s="151"/>
      <c r="J7" s="151"/>
    </row>
    <row r="8" spans="1:10" ht="25.5" customHeight="1">
      <c r="A8" s="83" t="s">
        <v>245</v>
      </c>
      <c r="B8" s="153" t="s">
        <v>282</v>
      </c>
      <c r="C8" s="153"/>
      <c r="D8" s="153"/>
      <c r="E8" s="153"/>
      <c r="F8" s="83" t="s">
        <v>246</v>
      </c>
      <c r="G8" s="153" t="s">
        <v>283</v>
      </c>
      <c r="H8" s="153"/>
      <c r="I8" s="153"/>
      <c r="J8" s="153"/>
    </row>
    <row r="9" spans="1:10" ht="60.75" customHeight="1">
      <c r="A9" s="83" t="s">
        <v>74</v>
      </c>
      <c r="B9" s="154" t="s">
        <v>284</v>
      </c>
      <c r="C9" s="154"/>
      <c r="D9" s="154"/>
      <c r="E9" s="154"/>
      <c r="F9" s="154"/>
      <c r="G9" s="154"/>
      <c r="H9" s="154"/>
      <c r="I9" s="154"/>
      <c r="J9" s="154"/>
    </row>
    <row r="10" spans="1:10" s="84" customFormat="1" ht="52.5" customHeight="1">
      <c r="A10" s="155" t="s">
        <v>75</v>
      </c>
      <c r="B10" s="155" t="s">
        <v>247</v>
      </c>
      <c r="C10" s="155"/>
      <c r="D10" s="154" t="s">
        <v>296</v>
      </c>
      <c r="E10" s="154"/>
      <c r="F10" s="154"/>
      <c r="G10" s="154"/>
      <c r="H10" s="154"/>
      <c r="I10" s="154"/>
      <c r="J10" s="154"/>
    </row>
    <row r="11" spans="1:10" ht="66" customHeight="1">
      <c r="A11" s="155"/>
      <c r="B11" s="155" t="s">
        <v>249</v>
      </c>
      <c r="C11" s="155"/>
      <c r="D11" s="156" t="s">
        <v>372</v>
      </c>
      <c r="E11" s="154"/>
      <c r="F11" s="154"/>
      <c r="G11" s="154"/>
      <c r="H11" s="154"/>
      <c r="I11" s="154"/>
      <c r="J11" s="154"/>
    </row>
    <row r="12" spans="1:10" ht="116.25" customHeight="1">
      <c r="A12" s="83" t="s">
        <v>76</v>
      </c>
      <c r="B12" s="154" t="s">
        <v>285</v>
      </c>
      <c r="C12" s="154"/>
      <c r="D12" s="154"/>
      <c r="E12" s="154"/>
      <c r="F12" s="154"/>
      <c r="G12" s="154"/>
      <c r="H12" s="154"/>
      <c r="I12" s="154"/>
      <c r="J12" s="154"/>
    </row>
    <row r="13" spans="1:10" ht="34.5" customHeight="1">
      <c r="A13" s="151" t="s">
        <v>250</v>
      </c>
      <c r="B13" s="151"/>
      <c r="C13" s="151"/>
      <c r="D13" s="157" t="s">
        <v>286</v>
      </c>
      <c r="E13" s="157"/>
      <c r="F13" s="151" t="s">
        <v>251</v>
      </c>
      <c r="G13" s="151"/>
      <c r="H13" s="157" t="s">
        <v>286</v>
      </c>
      <c r="I13" s="157"/>
      <c r="J13" s="157"/>
    </row>
    <row r="14" spans="1:10" ht="39.75" customHeight="1">
      <c r="A14" s="151" t="s">
        <v>252</v>
      </c>
      <c r="B14" s="152"/>
      <c r="C14" s="152"/>
      <c r="D14" s="157" t="s">
        <v>287</v>
      </c>
      <c r="E14" s="157"/>
      <c r="F14" s="151" t="s">
        <v>253</v>
      </c>
      <c r="G14" s="151"/>
      <c r="H14" s="157" t="s">
        <v>287</v>
      </c>
      <c r="I14" s="157"/>
      <c r="J14" s="157"/>
    </row>
    <row r="15" spans="1:10" ht="92.25" customHeight="1">
      <c r="A15" s="83" t="s">
        <v>254</v>
      </c>
      <c r="B15" s="158" t="s">
        <v>288</v>
      </c>
      <c r="C15" s="159"/>
      <c r="D15" s="159"/>
      <c r="E15" s="159"/>
      <c r="F15" s="159"/>
      <c r="G15" s="159"/>
      <c r="H15" s="159"/>
      <c r="I15" s="159"/>
      <c r="J15" s="160"/>
    </row>
    <row r="16" spans="1:10" ht="90.75" customHeight="1">
      <c r="A16" s="83" t="s">
        <v>255</v>
      </c>
      <c r="B16" s="161" t="s">
        <v>289</v>
      </c>
      <c r="C16" s="162"/>
      <c r="D16" s="162"/>
      <c r="E16" s="162"/>
      <c r="F16" s="162"/>
      <c r="G16" s="162"/>
      <c r="H16" s="162"/>
      <c r="I16" s="162"/>
      <c r="J16" s="163"/>
    </row>
    <row r="17" spans="1:10" ht="48.75" customHeight="1">
      <c r="A17" s="83" t="s">
        <v>49</v>
      </c>
      <c r="B17" s="158" t="s">
        <v>290</v>
      </c>
      <c r="C17" s="159"/>
      <c r="D17" s="159"/>
      <c r="E17" s="159"/>
      <c r="F17" s="159"/>
      <c r="G17" s="159"/>
      <c r="H17" s="159"/>
      <c r="I17" s="159"/>
      <c r="J17" s="160"/>
    </row>
    <row r="18" spans="1:10" ht="62.25" customHeight="1">
      <c r="A18" s="83" t="s">
        <v>256</v>
      </c>
      <c r="B18" s="158" t="s">
        <v>290</v>
      </c>
      <c r="C18" s="159"/>
      <c r="D18" s="159"/>
      <c r="E18" s="159"/>
      <c r="F18" s="159"/>
      <c r="G18" s="159"/>
      <c r="H18" s="159"/>
      <c r="I18" s="159"/>
      <c r="J18" s="160"/>
    </row>
    <row r="19" spans="1:10" ht="30" customHeight="1">
      <c r="A19" s="151" t="s">
        <v>51</v>
      </c>
      <c r="B19" s="151" t="s">
        <v>257</v>
      </c>
      <c r="C19" s="152"/>
      <c r="D19" s="152"/>
      <c r="E19" s="151" t="s">
        <v>258</v>
      </c>
      <c r="F19" s="152"/>
      <c r="G19" s="83" t="s">
        <v>259</v>
      </c>
      <c r="H19" s="155" t="s">
        <v>260</v>
      </c>
      <c r="I19" s="155"/>
      <c r="J19" s="155"/>
    </row>
    <row r="20" spans="1:10" ht="30" customHeight="1">
      <c r="A20" s="151"/>
      <c r="B20" s="154" t="s">
        <v>261</v>
      </c>
      <c r="C20" s="154"/>
      <c r="D20" s="154"/>
      <c r="E20" s="164" t="s">
        <v>262</v>
      </c>
      <c r="F20" s="164"/>
      <c r="G20" s="263" t="s">
        <v>414</v>
      </c>
      <c r="H20" s="165">
        <v>1</v>
      </c>
      <c r="I20" s="165"/>
      <c r="J20" s="165"/>
    </row>
    <row r="21" spans="1:10" ht="55.5" customHeight="1">
      <c r="A21" s="151"/>
      <c r="B21" s="154"/>
      <c r="C21" s="154"/>
      <c r="D21" s="154"/>
      <c r="E21" s="164"/>
      <c r="F21" s="164"/>
      <c r="G21" s="86" t="s">
        <v>264</v>
      </c>
      <c r="H21" s="165"/>
      <c r="I21" s="165"/>
      <c r="J21" s="165"/>
    </row>
    <row r="22" spans="1:10" ht="55.5" customHeight="1">
      <c r="A22" s="151"/>
      <c r="B22" s="154"/>
      <c r="C22" s="154"/>
      <c r="D22" s="154"/>
      <c r="E22" s="164"/>
      <c r="F22" s="164"/>
      <c r="G22" s="86" t="s">
        <v>265</v>
      </c>
      <c r="H22" s="165"/>
      <c r="I22" s="165"/>
      <c r="J22" s="165"/>
    </row>
    <row r="23" spans="1:10" ht="55.5" customHeight="1">
      <c r="A23" s="151"/>
      <c r="B23" s="154"/>
      <c r="C23" s="154"/>
      <c r="D23" s="154"/>
      <c r="E23" s="164" t="s">
        <v>266</v>
      </c>
      <c r="F23" s="164"/>
      <c r="G23" s="263" t="s">
        <v>415</v>
      </c>
      <c r="H23" s="165">
        <v>1</v>
      </c>
      <c r="I23" s="165"/>
      <c r="J23" s="165"/>
    </row>
    <row r="24" spans="1:10" ht="34.5" customHeight="1">
      <c r="A24" s="151"/>
      <c r="B24" s="154"/>
      <c r="C24" s="154"/>
      <c r="D24" s="154"/>
      <c r="E24" s="164"/>
      <c r="F24" s="164"/>
      <c r="G24" s="86" t="s">
        <v>264</v>
      </c>
      <c r="H24" s="165"/>
      <c r="I24" s="165"/>
      <c r="J24" s="165"/>
    </row>
    <row r="25" spans="1:10" ht="34.5" customHeight="1">
      <c r="A25" s="151"/>
      <c r="B25" s="154"/>
      <c r="C25" s="154"/>
      <c r="D25" s="154"/>
      <c r="E25" s="164"/>
      <c r="F25" s="164"/>
      <c r="G25" s="86" t="s">
        <v>265</v>
      </c>
      <c r="H25" s="165"/>
      <c r="I25" s="165"/>
      <c r="J25" s="165"/>
    </row>
    <row r="26" spans="1:10" ht="30" customHeight="1">
      <c r="A26" s="151"/>
      <c r="B26" s="154"/>
      <c r="C26" s="154"/>
      <c r="D26" s="154"/>
      <c r="E26" s="164" t="s">
        <v>267</v>
      </c>
      <c r="F26" s="164"/>
      <c r="G26" s="263" t="s">
        <v>416</v>
      </c>
      <c r="H26" s="165">
        <v>1</v>
      </c>
      <c r="I26" s="165"/>
      <c r="J26" s="165"/>
    </row>
    <row r="27" spans="1:10" ht="30" customHeight="1">
      <c r="A27" s="151"/>
      <c r="B27" s="154"/>
      <c r="C27" s="154"/>
      <c r="D27" s="154"/>
      <c r="E27" s="164"/>
      <c r="F27" s="164"/>
      <c r="G27" s="86" t="s">
        <v>264</v>
      </c>
      <c r="H27" s="165"/>
      <c r="I27" s="165"/>
      <c r="J27" s="165"/>
    </row>
    <row r="28" spans="1:10" ht="30" customHeight="1">
      <c r="A28" s="151"/>
      <c r="B28" s="154"/>
      <c r="C28" s="154"/>
      <c r="D28" s="154"/>
      <c r="E28" s="164"/>
      <c r="F28" s="164"/>
      <c r="G28" s="86" t="s">
        <v>265</v>
      </c>
      <c r="H28" s="165"/>
      <c r="I28" s="165"/>
      <c r="J28" s="165"/>
    </row>
    <row r="29" spans="1:10" ht="30" customHeight="1">
      <c r="A29" s="151"/>
      <c r="B29" s="154"/>
      <c r="C29" s="154"/>
      <c r="D29" s="154"/>
      <c r="E29" s="164" t="s">
        <v>268</v>
      </c>
      <c r="F29" s="164"/>
      <c r="G29" s="85" t="s">
        <v>263</v>
      </c>
      <c r="H29" s="165"/>
      <c r="I29" s="165"/>
      <c r="J29" s="165"/>
    </row>
    <row r="30" spans="1:10" ht="30" customHeight="1">
      <c r="A30" s="151"/>
      <c r="B30" s="154"/>
      <c r="C30" s="154"/>
      <c r="D30" s="154"/>
      <c r="E30" s="164"/>
      <c r="F30" s="164"/>
      <c r="G30" s="86" t="s">
        <v>264</v>
      </c>
      <c r="H30" s="165"/>
      <c r="I30" s="165"/>
      <c r="J30" s="165"/>
    </row>
    <row r="31" spans="1:10" ht="30" customHeight="1">
      <c r="A31" s="151"/>
      <c r="B31" s="154"/>
      <c r="C31" s="154"/>
      <c r="D31" s="154"/>
      <c r="E31" s="164" t="s">
        <v>268</v>
      </c>
      <c r="F31" s="164"/>
      <c r="G31" s="86" t="s">
        <v>265</v>
      </c>
      <c r="H31" s="166" t="s">
        <v>77</v>
      </c>
      <c r="I31" s="166"/>
      <c r="J31" s="166"/>
    </row>
    <row r="32" spans="1:10" ht="30" customHeight="1">
      <c r="A32" s="151"/>
      <c r="B32" s="154" t="s">
        <v>269</v>
      </c>
      <c r="C32" s="154"/>
      <c r="D32" s="154"/>
      <c r="E32" s="164" t="s">
        <v>270</v>
      </c>
      <c r="F32" s="164"/>
      <c r="G32" s="85" t="s">
        <v>263</v>
      </c>
      <c r="H32" s="166" t="s">
        <v>248</v>
      </c>
      <c r="I32" s="166" t="s">
        <v>248</v>
      </c>
      <c r="J32" s="166"/>
    </row>
    <row r="33" spans="1:10" ht="30" customHeight="1">
      <c r="A33" s="151"/>
      <c r="B33" s="154"/>
      <c r="C33" s="154"/>
      <c r="D33" s="154"/>
      <c r="E33" s="164"/>
      <c r="F33" s="164"/>
      <c r="G33" s="86" t="s">
        <v>264</v>
      </c>
      <c r="H33" s="166"/>
      <c r="I33" s="166"/>
      <c r="J33" s="166"/>
    </row>
    <row r="34" spans="1:10" ht="30" customHeight="1">
      <c r="A34" s="151"/>
      <c r="B34" s="154"/>
      <c r="C34" s="154"/>
      <c r="D34" s="154"/>
      <c r="E34" s="164"/>
      <c r="F34" s="164"/>
      <c r="G34" s="86" t="s">
        <v>265</v>
      </c>
      <c r="H34" s="166"/>
      <c r="I34" s="166"/>
      <c r="J34" s="166"/>
    </row>
    <row r="35" spans="1:10" ht="30" customHeight="1">
      <c r="A35" s="151"/>
      <c r="B35" s="154"/>
      <c r="C35" s="154"/>
      <c r="D35" s="154"/>
      <c r="E35" s="164" t="s">
        <v>271</v>
      </c>
      <c r="F35" s="164"/>
      <c r="G35" s="263" t="s">
        <v>412</v>
      </c>
      <c r="H35" s="166" t="s">
        <v>291</v>
      </c>
      <c r="I35" s="166" t="s">
        <v>248</v>
      </c>
      <c r="J35" s="166"/>
    </row>
    <row r="36" spans="1:10" ht="30" customHeight="1">
      <c r="A36" s="151"/>
      <c r="B36" s="154"/>
      <c r="C36" s="154"/>
      <c r="D36" s="154"/>
      <c r="E36" s="164"/>
      <c r="F36" s="164"/>
      <c r="G36" s="86" t="s">
        <v>264</v>
      </c>
      <c r="H36" s="166"/>
      <c r="I36" s="166"/>
      <c r="J36" s="166"/>
    </row>
    <row r="37" spans="1:10" ht="30" customHeight="1">
      <c r="A37" s="151"/>
      <c r="B37" s="154"/>
      <c r="C37" s="154"/>
      <c r="D37" s="154"/>
      <c r="E37" s="164"/>
      <c r="F37" s="164"/>
      <c r="G37" s="86" t="s">
        <v>265</v>
      </c>
      <c r="H37" s="166"/>
      <c r="I37" s="166"/>
      <c r="J37" s="166"/>
    </row>
    <row r="38" spans="1:10" ht="30" customHeight="1">
      <c r="A38" s="151"/>
      <c r="B38" s="154"/>
      <c r="C38" s="154"/>
      <c r="D38" s="154"/>
      <c r="E38" s="164" t="s">
        <v>272</v>
      </c>
      <c r="F38" s="164"/>
      <c r="G38" s="85" t="s">
        <v>263</v>
      </c>
      <c r="H38" s="166"/>
      <c r="I38" s="166"/>
      <c r="J38" s="166"/>
    </row>
    <row r="39" spans="1:10" ht="25.5" customHeight="1">
      <c r="A39" s="151"/>
      <c r="B39" s="154"/>
      <c r="C39" s="154"/>
      <c r="D39" s="154"/>
      <c r="E39" s="164"/>
      <c r="F39" s="164"/>
      <c r="G39" s="86" t="s">
        <v>264</v>
      </c>
      <c r="H39" s="166"/>
      <c r="I39" s="166"/>
      <c r="J39" s="166"/>
    </row>
    <row r="40" spans="1:10" ht="14.25">
      <c r="A40" s="151"/>
      <c r="B40" s="154"/>
      <c r="C40" s="154"/>
      <c r="D40" s="154"/>
      <c r="E40" s="164"/>
      <c r="F40" s="164"/>
      <c r="G40" s="86" t="s">
        <v>265</v>
      </c>
      <c r="H40" s="166"/>
      <c r="I40" s="166"/>
      <c r="J40" s="166"/>
    </row>
    <row r="41" spans="1:10" ht="14.25">
      <c r="A41" s="151"/>
      <c r="B41" s="154"/>
      <c r="C41" s="154"/>
      <c r="D41" s="154"/>
      <c r="E41" s="164" t="s">
        <v>273</v>
      </c>
      <c r="F41" s="164"/>
      <c r="G41" s="263" t="s">
        <v>411</v>
      </c>
      <c r="H41" s="166"/>
      <c r="I41" s="166"/>
      <c r="J41" s="166"/>
    </row>
    <row r="42" spans="1:10" ht="14.25">
      <c r="A42" s="151"/>
      <c r="B42" s="154"/>
      <c r="C42" s="154"/>
      <c r="D42" s="154"/>
      <c r="E42" s="164"/>
      <c r="F42" s="164"/>
      <c r="G42" s="86" t="s">
        <v>264</v>
      </c>
      <c r="H42" s="166"/>
      <c r="I42" s="166"/>
      <c r="J42" s="166"/>
    </row>
    <row r="43" spans="1:10" ht="14.25">
      <c r="A43" s="151"/>
      <c r="B43" s="154"/>
      <c r="C43" s="154"/>
      <c r="D43" s="154"/>
      <c r="E43" s="164" t="s">
        <v>273</v>
      </c>
      <c r="F43" s="164"/>
      <c r="G43" s="86" t="s">
        <v>265</v>
      </c>
      <c r="H43" s="166" t="s">
        <v>77</v>
      </c>
      <c r="I43" s="166" t="s">
        <v>77</v>
      </c>
      <c r="J43" s="166" t="s">
        <v>77</v>
      </c>
    </row>
    <row r="44" spans="1:10" ht="27">
      <c r="A44" s="151"/>
      <c r="B44" s="154" t="s">
        <v>274</v>
      </c>
      <c r="C44" s="154"/>
      <c r="D44" s="154"/>
      <c r="E44" s="164" t="s">
        <v>275</v>
      </c>
      <c r="F44" s="164"/>
      <c r="G44" s="263" t="s">
        <v>413</v>
      </c>
      <c r="H44" s="265" t="s">
        <v>410</v>
      </c>
      <c r="I44" s="166" t="s">
        <v>248</v>
      </c>
      <c r="J44" s="166"/>
    </row>
    <row r="45" spans="1:10" ht="14.25">
      <c r="A45" s="151"/>
      <c r="B45" s="154"/>
      <c r="C45" s="154"/>
      <c r="D45" s="154"/>
      <c r="E45" s="164"/>
      <c r="F45" s="164"/>
      <c r="G45" s="86" t="s">
        <v>264</v>
      </c>
      <c r="H45" s="168"/>
      <c r="I45" s="169"/>
      <c r="J45" s="170"/>
    </row>
    <row r="46" spans="1:10" ht="14.25">
      <c r="A46" s="151"/>
      <c r="B46" s="154"/>
      <c r="C46" s="154"/>
      <c r="D46" s="154"/>
      <c r="E46" s="164"/>
      <c r="F46" s="164"/>
      <c r="G46" s="86" t="s">
        <v>265</v>
      </c>
      <c r="H46" s="168"/>
      <c r="I46" s="169"/>
      <c r="J46" s="170"/>
    </row>
    <row r="47" spans="1:10" ht="14.25">
      <c r="A47" s="155" t="s">
        <v>276</v>
      </c>
      <c r="B47" s="151"/>
      <c r="C47" s="151"/>
      <c r="D47" s="171"/>
      <c r="E47" s="171"/>
      <c r="F47" s="171"/>
      <c r="G47" s="171"/>
      <c r="H47" s="171"/>
      <c r="I47" s="171"/>
      <c r="J47" s="171"/>
    </row>
    <row r="48" spans="1:10" ht="15">
      <c r="A48" s="167" t="s">
        <v>295</v>
      </c>
      <c r="B48" s="167"/>
      <c r="C48" s="167"/>
      <c r="D48" s="167"/>
      <c r="E48" s="167"/>
      <c r="F48" s="167"/>
      <c r="G48" s="167"/>
      <c r="H48" s="167"/>
      <c r="I48" s="87"/>
      <c r="J48" s="87"/>
    </row>
    <row r="49" spans="1:10" ht="14.25">
      <c r="A49" s="88"/>
      <c r="B49" s="88"/>
      <c r="C49" s="88"/>
      <c r="D49" s="88"/>
      <c r="E49" s="88"/>
      <c r="F49" s="88"/>
      <c r="G49" s="88"/>
      <c r="H49" s="88"/>
      <c r="I49" s="87"/>
      <c r="J49" s="87"/>
    </row>
    <row r="50" spans="1:10" ht="14.25">
      <c r="A50" s="89"/>
      <c r="B50" s="89"/>
      <c r="C50" s="87"/>
      <c r="D50" s="87"/>
      <c r="E50" s="87"/>
      <c r="F50" s="87"/>
      <c r="G50" s="87"/>
      <c r="H50" s="87"/>
      <c r="I50" s="87"/>
      <c r="J50" s="87"/>
    </row>
    <row r="51" spans="1:10" ht="14.25">
      <c r="A51" s="90"/>
      <c r="B51" s="89"/>
      <c r="C51" s="87"/>
      <c r="D51" s="87"/>
      <c r="E51" s="87"/>
      <c r="F51" s="87"/>
      <c r="G51" s="87"/>
      <c r="H51" s="87"/>
      <c r="I51" s="87"/>
      <c r="J51" s="87"/>
    </row>
    <row r="52" spans="1:10" ht="14.25">
      <c r="A52" s="90"/>
      <c r="B52" s="89"/>
      <c r="C52" s="87"/>
      <c r="D52" s="87"/>
      <c r="E52" s="87"/>
      <c r="F52" s="87"/>
      <c r="G52" s="87"/>
      <c r="H52" s="87"/>
      <c r="I52" s="87"/>
      <c r="J52" s="87"/>
    </row>
    <row r="53" spans="1:10" ht="14.25">
      <c r="A53" s="90"/>
      <c r="B53" s="89"/>
      <c r="C53" s="87"/>
      <c r="D53" s="87"/>
      <c r="E53" s="87"/>
      <c r="F53" s="87"/>
      <c r="G53" s="87"/>
      <c r="H53" s="87"/>
      <c r="I53" s="87"/>
      <c r="J53" s="87"/>
    </row>
    <row r="54" ht="14.25">
      <c r="A54" s="90"/>
    </row>
  </sheetData>
  <sheetProtection/>
  <protectedRanges>
    <protectedRange sqref="B15:B17" name="main"/>
  </protectedRanges>
  <mergeCells count="78">
    <mergeCell ref="A48:H48"/>
    <mergeCell ref="B44:D46"/>
    <mergeCell ref="E44:F46"/>
    <mergeCell ref="H44:J44"/>
    <mergeCell ref="H45:J45"/>
    <mergeCell ref="H46:J46"/>
    <mergeCell ref="A47:C47"/>
    <mergeCell ref="D47:J47"/>
    <mergeCell ref="H38:J38"/>
    <mergeCell ref="H39:J39"/>
    <mergeCell ref="H40:J40"/>
    <mergeCell ref="E41:F43"/>
    <mergeCell ref="H41:J41"/>
    <mergeCell ref="H42:J42"/>
    <mergeCell ref="H43:J43"/>
    <mergeCell ref="B32:D43"/>
    <mergeCell ref="E32:F34"/>
    <mergeCell ref="H32:J32"/>
    <mergeCell ref="H33:J33"/>
    <mergeCell ref="H34:J34"/>
    <mergeCell ref="E35:F37"/>
    <mergeCell ref="H35:J35"/>
    <mergeCell ref="H36:J36"/>
    <mergeCell ref="H37:J37"/>
    <mergeCell ref="E38:F40"/>
    <mergeCell ref="E26:F28"/>
    <mergeCell ref="H26:J26"/>
    <mergeCell ref="H27:J27"/>
    <mergeCell ref="H28:J28"/>
    <mergeCell ref="E29:F31"/>
    <mergeCell ref="H29:J29"/>
    <mergeCell ref="H30:J30"/>
    <mergeCell ref="H31:J31"/>
    <mergeCell ref="H20:J20"/>
    <mergeCell ref="H21:J21"/>
    <mergeCell ref="H22:J22"/>
    <mergeCell ref="E23:F25"/>
    <mergeCell ref="H23:J23"/>
    <mergeCell ref="H24:J24"/>
    <mergeCell ref="H25:J25"/>
    <mergeCell ref="B15:J15"/>
    <mergeCell ref="B16:J16"/>
    <mergeCell ref="B17:J17"/>
    <mergeCell ref="B18:J18"/>
    <mergeCell ref="A19:A46"/>
    <mergeCell ref="B19:D19"/>
    <mergeCell ref="E19:F19"/>
    <mergeCell ref="H19:J19"/>
    <mergeCell ref="B20:D31"/>
    <mergeCell ref="E20:F22"/>
    <mergeCell ref="B12:J12"/>
    <mergeCell ref="A13:C13"/>
    <mergeCell ref="D13:E13"/>
    <mergeCell ref="F13:G13"/>
    <mergeCell ref="H13:J13"/>
    <mergeCell ref="A14:C14"/>
    <mergeCell ref="D14:E14"/>
    <mergeCell ref="F14:G14"/>
    <mergeCell ref="H14:J14"/>
    <mergeCell ref="B9:J9"/>
    <mergeCell ref="A10:A11"/>
    <mergeCell ref="B10:C10"/>
    <mergeCell ref="D10:J10"/>
    <mergeCell ref="B11:C11"/>
    <mergeCell ref="D11:J11"/>
    <mergeCell ref="A6:A7"/>
    <mergeCell ref="B6:E6"/>
    <mergeCell ref="F6:J6"/>
    <mergeCell ref="B7:E7"/>
    <mergeCell ref="F7:J7"/>
    <mergeCell ref="B8:E8"/>
    <mergeCell ref="G8:J8"/>
    <mergeCell ref="A1:J1"/>
    <mergeCell ref="A2:J2"/>
    <mergeCell ref="A3:J3"/>
    <mergeCell ref="B4:J4"/>
    <mergeCell ref="B5:E5"/>
    <mergeCell ref="G5:H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54"/>
  <sheetViews>
    <sheetView zoomScalePageLayoutView="0" workbookViewId="0" topLeftCell="A37">
      <selection activeCell="A48" sqref="A48:H48"/>
    </sheetView>
  </sheetViews>
  <sheetFormatPr defaultColWidth="9.00390625" defaultRowHeight="14.25"/>
  <cols>
    <col min="1" max="1" width="12.75390625" style="78" bestFit="1" customWidth="1"/>
    <col min="2" max="2" width="13.625" style="78" bestFit="1" customWidth="1"/>
    <col min="3" max="3" width="12.75390625" style="78" bestFit="1" customWidth="1"/>
    <col min="4" max="4" width="1.37890625" style="78" bestFit="1" customWidth="1"/>
    <col min="5" max="5" width="12.75390625" style="78" bestFit="1" customWidth="1"/>
    <col min="6" max="6" width="12.00390625" style="78" customWidth="1"/>
    <col min="7" max="7" width="12.625" style="78" customWidth="1"/>
    <col min="8" max="16384" width="9.00390625" style="78" customWidth="1"/>
  </cols>
  <sheetData>
    <row r="1" spans="1:10" ht="46.5" customHeight="1">
      <c r="A1" s="147" t="s">
        <v>237</v>
      </c>
      <c r="B1" s="147"/>
      <c r="C1" s="147"/>
      <c r="D1" s="147"/>
      <c r="E1" s="147"/>
      <c r="F1" s="147"/>
      <c r="G1" s="147"/>
      <c r="H1" s="147"/>
      <c r="I1" s="147"/>
      <c r="J1" s="147"/>
    </row>
    <row r="2" spans="1:10" ht="33" customHeight="1">
      <c r="A2" s="148" t="s">
        <v>238</v>
      </c>
      <c r="B2" s="148"/>
      <c r="C2" s="148"/>
      <c r="D2" s="148"/>
      <c r="E2" s="148"/>
      <c r="F2" s="148"/>
      <c r="G2" s="148"/>
      <c r="H2" s="148"/>
      <c r="I2" s="148"/>
      <c r="J2" s="148"/>
    </row>
    <row r="3" spans="1:10" ht="25.5" customHeight="1">
      <c r="A3" s="149" t="s">
        <v>277</v>
      </c>
      <c r="B3" s="149"/>
      <c r="C3" s="149"/>
      <c r="D3" s="149"/>
      <c r="E3" s="149"/>
      <c r="F3" s="149"/>
      <c r="G3" s="149"/>
      <c r="H3" s="149"/>
      <c r="I3" s="149"/>
      <c r="J3" s="149"/>
    </row>
    <row r="4" spans="1:10" ht="25.5" customHeight="1">
      <c r="A4" s="79" t="s">
        <v>48</v>
      </c>
      <c r="B4" s="172" t="s">
        <v>297</v>
      </c>
      <c r="C4" s="173"/>
      <c r="D4" s="173"/>
      <c r="E4" s="173"/>
      <c r="F4" s="173"/>
      <c r="G4" s="173"/>
      <c r="H4" s="173"/>
      <c r="I4" s="173"/>
      <c r="J4" s="174"/>
    </row>
    <row r="5" spans="1:10" ht="27.75" customHeight="1">
      <c r="A5" s="80" t="s">
        <v>239</v>
      </c>
      <c r="B5" s="175" t="s">
        <v>278</v>
      </c>
      <c r="C5" s="176"/>
      <c r="D5" s="176"/>
      <c r="E5" s="177"/>
      <c r="F5" s="80" t="s">
        <v>240</v>
      </c>
      <c r="G5" s="178" t="s">
        <v>298</v>
      </c>
      <c r="H5" s="179"/>
      <c r="I5" s="81" t="s">
        <v>241</v>
      </c>
      <c r="J5" s="81">
        <v>55126975</v>
      </c>
    </row>
    <row r="6" spans="1:10" ht="25.5" customHeight="1">
      <c r="A6" s="180" t="s">
        <v>242</v>
      </c>
      <c r="B6" s="178" t="s">
        <v>243</v>
      </c>
      <c r="C6" s="182"/>
      <c r="D6" s="182"/>
      <c r="E6" s="179"/>
      <c r="F6" s="178" t="s">
        <v>244</v>
      </c>
      <c r="G6" s="182"/>
      <c r="H6" s="182"/>
      <c r="I6" s="182"/>
      <c r="J6" s="179"/>
    </row>
    <row r="7" spans="1:10" ht="36.75" customHeight="1">
      <c r="A7" s="181"/>
      <c r="B7" s="183" t="s">
        <v>280</v>
      </c>
      <c r="C7" s="182"/>
      <c r="D7" s="182"/>
      <c r="E7" s="179"/>
      <c r="F7" s="183" t="s">
        <v>281</v>
      </c>
      <c r="G7" s="182"/>
      <c r="H7" s="182"/>
      <c r="I7" s="182"/>
      <c r="J7" s="179"/>
    </row>
    <row r="8" spans="1:10" ht="25.5" customHeight="1">
      <c r="A8" s="79" t="s">
        <v>245</v>
      </c>
      <c r="B8" s="158" t="s">
        <v>282</v>
      </c>
      <c r="C8" s="159"/>
      <c r="D8" s="159"/>
      <c r="E8" s="160"/>
      <c r="F8" s="82" t="s">
        <v>246</v>
      </c>
      <c r="G8" s="158" t="s">
        <v>283</v>
      </c>
      <c r="H8" s="159"/>
      <c r="I8" s="159"/>
      <c r="J8" s="160"/>
    </row>
    <row r="9" spans="1:10" ht="80.25" customHeight="1">
      <c r="A9" s="83" t="s">
        <v>74</v>
      </c>
      <c r="B9" s="184" t="s">
        <v>299</v>
      </c>
      <c r="C9" s="185"/>
      <c r="D9" s="185"/>
      <c r="E9" s="185"/>
      <c r="F9" s="185"/>
      <c r="G9" s="185"/>
      <c r="H9" s="185"/>
      <c r="I9" s="185"/>
      <c r="J9" s="186"/>
    </row>
    <row r="10" spans="1:10" s="84" customFormat="1" ht="52.5" customHeight="1">
      <c r="A10" s="187" t="s">
        <v>75</v>
      </c>
      <c r="B10" s="189" t="s">
        <v>247</v>
      </c>
      <c r="C10" s="190"/>
      <c r="D10" s="184" t="s">
        <v>300</v>
      </c>
      <c r="E10" s="185"/>
      <c r="F10" s="185"/>
      <c r="G10" s="185"/>
      <c r="H10" s="185"/>
      <c r="I10" s="185"/>
      <c r="J10" s="186"/>
    </row>
    <row r="11" spans="1:10" ht="72" customHeight="1">
      <c r="A11" s="188"/>
      <c r="B11" s="189" t="s">
        <v>249</v>
      </c>
      <c r="C11" s="190"/>
      <c r="D11" s="184" t="s">
        <v>301</v>
      </c>
      <c r="E11" s="185"/>
      <c r="F11" s="185"/>
      <c r="G11" s="185"/>
      <c r="H11" s="185"/>
      <c r="I11" s="185"/>
      <c r="J11" s="186"/>
    </row>
    <row r="12" spans="1:10" ht="33" customHeight="1">
      <c r="A12" s="83" t="s">
        <v>76</v>
      </c>
      <c r="B12" s="184" t="s">
        <v>302</v>
      </c>
      <c r="C12" s="185"/>
      <c r="D12" s="185"/>
      <c r="E12" s="185"/>
      <c r="F12" s="185"/>
      <c r="G12" s="185"/>
      <c r="H12" s="185"/>
      <c r="I12" s="185"/>
      <c r="J12" s="186"/>
    </row>
    <row r="13" spans="1:10" ht="34.5" customHeight="1">
      <c r="A13" s="178" t="s">
        <v>250</v>
      </c>
      <c r="B13" s="182"/>
      <c r="C13" s="179"/>
      <c r="D13" s="191" t="s">
        <v>303</v>
      </c>
      <c r="E13" s="192"/>
      <c r="F13" s="178" t="s">
        <v>251</v>
      </c>
      <c r="G13" s="182"/>
      <c r="H13" s="191" t="s">
        <v>304</v>
      </c>
      <c r="I13" s="193"/>
      <c r="J13" s="192"/>
    </row>
    <row r="14" spans="1:10" ht="39.75" customHeight="1">
      <c r="A14" s="178" t="s">
        <v>252</v>
      </c>
      <c r="B14" s="194"/>
      <c r="C14" s="195"/>
      <c r="D14" s="191" t="s">
        <v>305</v>
      </c>
      <c r="E14" s="192"/>
      <c r="F14" s="178" t="s">
        <v>253</v>
      </c>
      <c r="G14" s="179"/>
      <c r="H14" s="191" t="s">
        <v>306</v>
      </c>
      <c r="I14" s="193"/>
      <c r="J14" s="192"/>
    </row>
    <row r="15" spans="1:10" ht="78.75" customHeight="1">
      <c r="A15" s="83" t="s">
        <v>254</v>
      </c>
      <c r="B15" s="161" t="s">
        <v>307</v>
      </c>
      <c r="C15" s="162"/>
      <c r="D15" s="162"/>
      <c r="E15" s="162"/>
      <c r="F15" s="162"/>
      <c r="G15" s="162"/>
      <c r="H15" s="162"/>
      <c r="I15" s="162"/>
      <c r="J15" s="163"/>
    </row>
    <row r="16" spans="1:10" ht="105" customHeight="1">
      <c r="A16" s="83" t="s">
        <v>255</v>
      </c>
      <c r="B16" s="161" t="s">
        <v>308</v>
      </c>
      <c r="C16" s="162"/>
      <c r="D16" s="162"/>
      <c r="E16" s="162"/>
      <c r="F16" s="162"/>
      <c r="G16" s="162"/>
      <c r="H16" s="162"/>
      <c r="I16" s="162"/>
      <c r="J16" s="163"/>
    </row>
    <row r="17" spans="1:10" ht="57.75" customHeight="1">
      <c r="A17" s="83" t="s">
        <v>49</v>
      </c>
      <c r="B17" s="196" t="s">
        <v>309</v>
      </c>
      <c r="C17" s="159"/>
      <c r="D17" s="159"/>
      <c r="E17" s="159"/>
      <c r="F17" s="159"/>
      <c r="G17" s="159"/>
      <c r="H17" s="159"/>
      <c r="I17" s="159"/>
      <c r="J17" s="160"/>
    </row>
    <row r="18" spans="1:10" ht="54" customHeight="1">
      <c r="A18" s="83" t="s">
        <v>256</v>
      </c>
      <c r="B18" s="196" t="s">
        <v>309</v>
      </c>
      <c r="C18" s="159"/>
      <c r="D18" s="159"/>
      <c r="E18" s="159"/>
      <c r="F18" s="159"/>
      <c r="G18" s="159"/>
      <c r="H18" s="159"/>
      <c r="I18" s="159"/>
      <c r="J18" s="160"/>
    </row>
    <row r="19" spans="1:10" ht="30" customHeight="1">
      <c r="A19" s="197" t="s">
        <v>51</v>
      </c>
      <c r="B19" s="178" t="s">
        <v>257</v>
      </c>
      <c r="C19" s="194"/>
      <c r="D19" s="195"/>
      <c r="E19" s="178" t="s">
        <v>258</v>
      </c>
      <c r="F19" s="195"/>
      <c r="G19" s="83" t="s">
        <v>259</v>
      </c>
      <c r="H19" s="189" t="s">
        <v>260</v>
      </c>
      <c r="I19" s="199"/>
      <c r="J19" s="190"/>
    </row>
    <row r="20" spans="1:10" ht="30" customHeight="1">
      <c r="A20" s="198"/>
      <c r="B20" s="200" t="s">
        <v>261</v>
      </c>
      <c r="C20" s="201"/>
      <c r="D20" s="202"/>
      <c r="E20" s="206" t="s">
        <v>262</v>
      </c>
      <c r="F20" s="207"/>
      <c r="G20" s="263" t="s">
        <v>414</v>
      </c>
      <c r="H20" s="165">
        <v>1</v>
      </c>
      <c r="I20" s="165"/>
      <c r="J20" s="165"/>
    </row>
    <row r="21" spans="1:10" ht="55.5" customHeight="1">
      <c r="A21" s="198"/>
      <c r="B21" s="203"/>
      <c r="C21" s="204"/>
      <c r="D21" s="205"/>
      <c r="E21" s="208"/>
      <c r="F21" s="209"/>
      <c r="G21" s="86" t="s">
        <v>264</v>
      </c>
      <c r="H21" s="212"/>
      <c r="I21" s="213"/>
      <c r="J21" s="214"/>
    </row>
    <row r="22" spans="1:10" ht="55.5" customHeight="1">
      <c r="A22" s="198"/>
      <c r="B22" s="203"/>
      <c r="C22" s="204"/>
      <c r="D22" s="205"/>
      <c r="E22" s="210"/>
      <c r="F22" s="211"/>
      <c r="G22" s="86" t="s">
        <v>265</v>
      </c>
      <c r="H22" s="212"/>
      <c r="I22" s="213"/>
      <c r="J22" s="214"/>
    </row>
    <row r="23" spans="1:10" ht="55.5" customHeight="1">
      <c r="A23" s="198"/>
      <c r="B23" s="203"/>
      <c r="C23" s="204"/>
      <c r="D23" s="205"/>
      <c r="E23" s="206" t="s">
        <v>266</v>
      </c>
      <c r="F23" s="207"/>
      <c r="G23" s="263" t="s">
        <v>417</v>
      </c>
      <c r="H23" s="212">
        <v>1</v>
      </c>
      <c r="I23" s="213"/>
      <c r="J23" s="214"/>
    </row>
    <row r="24" spans="1:10" ht="34.5" customHeight="1">
      <c r="A24" s="198"/>
      <c r="B24" s="203"/>
      <c r="C24" s="204"/>
      <c r="D24" s="205"/>
      <c r="E24" s="208"/>
      <c r="F24" s="209"/>
      <c r="G24" s="86" t="s">
        <v>264</v>
      </c>
      <c r="H24" s="212"/>
      <c r="I24" s="213"/>
      <c r="J24" s="214"/>
    </row>
    <row r="25" spans="1:10" ht="34.5" customHeight="1">
      <c r="A25" s="198"/>
      <c r="B25" s="203"/>
      <c r="C25" s="204"/>
      <c r="D25" s="205"/>
      <c r="E25" s="210"/>
      <c r="F25" s="211"/>
      <c r="G25" s="86" t="s">
        <v>265</v>
      </c>
      <c r="H25" s="212"/>
      <c r="I25" s="213"/>
      <c r="J25" s="214"/>
    </row>
    <row r="26" spans="1:10" ht="30" customHeight="1">
      <c r="A26" s="198"/>
      <c r="B26" s="203"/>
      <c r="C26" s="204"/>
      <c r="D26" s="205"/>
      <c r="E26" s="206" t="s">
        <v>267</v>
      </c>
      <c r="F26" s="207"/>
      <c r="G26" s="85" t="s">
        <v>310</v>
      </c>
      <c r="H26" s="212">
        <v>1</v>
      </c>
      <c r="I26" s="213"/>
      <c r="J26" s="214"/>
    </row>
    <row r="27" spans="1:10" ht="30" customHeight="1">
      <c r="A27" s="198"/>
      <c r="B27" s="203"/>
      <c r="C27" s="204"/>
      <c r="D27" s="205"/>
      <c r="E27" s="208"/>
      <c r="F27" s="209"/>
      <c r="G27" s="86" t="s">
        <v>264</v>
      </c>
      <c r="H27" s="212"/>
      <c r="I27" s="213"/>
      <c r="J27" s="214"/>
    </row>
    <row r="28" spans="1:10" ht="30" customHeight="1">
      <c r="A28" s="198"/>
      <c r="B28" s="203"/>
      <c r="C28" s="204"/>
      <c r="D28" s="205"/>
      <c r="E28" s="210"/>
      <c r="F28" s="211"/>
      <c r="G28" s="86" t="s">
        <v>265</v>
      </c>
      <c r="H28" s="212"/>
      <c r="I28" s="213"/>
      <c r="J28" s="214"/>
    </row>
    <row r="29" spans="1:10" ht="30" customHeight="1">
      <c r="A29" s="198"/>
      <c r="B29" s="203"/>
      <c r="C29" s="204"/>
      <c r="D29" s="205"/>
      <c r="E29" s="206" t="s">
        <v>268</v>
      </c>
      <c r="F29" s="207"/>
      <c r="G29" s="85" t="s">
        <v>313</v>
      </c>
      <c r="H29" s="212">
        <v>1</v>
      </c>
      <c r="I29" s="213"/>
      <c r="J29" s="214"/>
    </row>
    <row r="30" spans="1:10" ht="30" customHeight="1">
      <c r="A30" s="198"/>
      <c r="B30" s="203"/>
      <c r="C30" s="204"/>
      <c r="D30" s="205"/>
      <c r="E30" s="208"/>
      <c r="F30" s="209"/>
      <c r="G30" s="86" t="s">
        <v>264</v>
      </c>
      <c r="H30" s="212"/>
      <c r="I30" s="213"/>
      <c r="J30" s="214"/>
    </row>
    <row r="31" spans="1:10" ht="30" customHeight="1">
      <c r="A31" s="198"/>
      <c r="B31" s="203"/>
      <c r="C31" s="204"/>
      <c r="D31" s="205"/>
      <c r="E31" s="210" t="s">
        <v>268</v>
      </c>
      <c r="F31" s="211"/>
      <c r="G31" s="86" t="s">
        <v>265</v>
      </c>
      <c r="H31" s="168" t="s">
        <v>77</v>
      </c>
      <c r="I31" s="169"/>
      <c r="J31" s="170"/>
    </row>
    <row r="32" spans="1:10" ht="30" customHeight="1">
      <c r="A32" s="198"/>
      <c r="B32" s="200" t="s">
        <v>269</v>
      </c>
      <c r="C32" s="201"/>
      <c r="D32" s="202"/>
      <c r="E32" s="206" t="s">
        <v>270</v>
      </c>
      <c r="F32" s="207"/>
      <c r="G32" s="85" t="s">
        <v>263</v>
      </c>
      <c r="H32" s="168" t="s">
        <v>248</v>
      </c>
      <c r="I32" s="169" t="s">
        <v>248</v>
      </c>
      <c r="J32" s="170"/>
    </row>
    <row r="33" spans="1:10" ht="30" customHeight="1">
      <c r="A33" s="198"/>
      <c r="B33" s="203"/>
      <c r="C33" s="204"/>
      <c r="D33" s="205"/>
      <c r="E33" s="208"/>
      <c r="F33" s="209"/>
      <c r="G33" s="86" t="s">
        <v>264</v>
      </c>
      <c r="H33" s="168"/>
      <c r="I33" s="169"/>
      <c r="J33" s="170"/>
    </row>
    <row r="34" spans="1:10" ht="30" customHeight="1">
      <c r="A34" s="198"/>
      <c r="B34" s="203"/>
      <c r="C34" s="204"/>
      <c r="D34" s="205"/>
      <c r="E34" s="210"/>
      <c r="F34" s="211"/>
      <c r="G34" s="86" t="s">
        <v>265</v>
      </c>
      <c r="H34" s="168"/>
      <c r="I34" s="169"/>
      <c r="J34" s="170"/>
    </row>
    <row r="35" spans="1:10" ht="30" customHeight="1">
      <c r="A35" s="198"/>
      <c r="B35" s="203"/>
      <c r="C35" s="204"/>
      <c r="D35" s="205"/>
      <c r="E35" s="206" t="s">
        <v>271</v>
      </c>
      <c r="F35" s="207"/>
      <c r="G35" s="263" t="s">
        <v>408</v>
      </c>
      <c r="H35" s="212">
        <v>1</v>
      </c>
      <c r="I35" s="213"/>
      <c r="J35" s="214"/>
    </row>
    <row r="36" spans="1:10" ht="30" customHeight="1">
      <c r="A36" s="198"/>
      <c r="B36" s="203"/>
      <c r="C36" s="204"/>
      <c r="D36" s="205"/>
      <c r="E36" s="208"/>
      <c r="F36" s="209"/>
      <c r="G36" s="86" t="s">
        <v>264</v>
      </c>
      <c r="H36" s="168"/>
      <c r="I36" s="169"/>
      <c r="J36" s="170"/>
    </row>
    <row r="37" spans="1:10" ht="30" customHeight="1">
      <c r="A37" s="198"/>
      <c r="B37" s="203"/>
      <c r="C37" s="204"/>
      <c r="D37" s="205"/>
      <c r="E37" s="210"/>
      <c r="F37" s="211"/>
      <c r="G37" s="86" t="s">
        <v>265</v>
      </c>
      <c r="H37" s="168"/>
      <c r="I37" s="169"/>
      <c r="J37" s="170"/>
    </row>
    <row r="38" spans="1:10" ht="30" customHeight="1">
      <c r="A38" s="198"/>
      <c r="B38" s="203"/>
      <c r="C38" s="204"/>
      <c r="D38" s="205"/>
      <c r="E38" s="206" t="s">
        <v>272</v>
      </c>
      <c r="F38" s="207"/>
      <c r="G38" s="85" t="s">
        <v>263</v>
      </c>
      <c r="H38" s="168"/>
      <c r="I38" s="169"/>
      <c r="J38" s="170"/>
    </row>
    <row r="39" spans="1:10" ht="25.5" customHeight="1">
      <c r="A39" s="198"/>
      <c r="B39" s="203"/>
      <c r="C39" s="204"/>
      <c r="D39" s="205"/>
      <c r="E39" s="208"/>
      <c r="F39" s="209"/>
      <c r="G39" s="86" t="s">
        <v>264</v>
      </c>
      <c r="H39" s="168"/>
      <c r="I39" s="169"/>
      <c r="J39" s="170"/>
    </row>
    <row r="40" spans="1:10" ht="14.25">
      <c r="A40" s="198"/>
      <c r="B40" s="203"/>
      <c r="C40" s="204"/>
      <c r="D40" s="205"/>
      <c r="E40" s="210"/>
      <c r="F40" s="211"/>
      <c r="G40" s="86" t="s">
        <v>265</v>
      </c>
      <c r="H40" s="168"/>
      <c r="I40" s="169"/>
      <c r="J40" s="170"/>
    </row>
    <row r="41" spans="1:10" ht="14.25">
      <c r="A41" s="198"/>
      <c r="B41" s="203"/>
      <c r="C41" s="204"/>
      <c r="D41" s="205"/>
      <c r="E41" s="206" t="s">
        <v>273</v>
      </c>
      <c r="F41" s="207"/>
      <c r="G41" s="85" t="s">
        <v>263</v>
      </c>
      <c r="H41" s="168"/>
      <c r="I41" s="169"/>
      <c r="J41" s="170"/>
    </row>
    <row r="42" spans="1:10" ht="14.25">
      <c r="A42" s="198"/>
      <c r="B42" s="203"/>
      <c r="C42" s="204"/>
      <c r="D42" s="205"/>
      <c r="E42" s="208"/>
      <c r="F42" s="209"/>
      <c r="G42" s="86" t="s">
        <v>264</v>
      </c>
      <c r="H42" s="168"/>
      <c r="I42" s="169"/>
      <c r="J42" s="170"/>
    </row>
    <row r="43" spans="1:10" ht="14.25">
      <c r="A43" s="198"/>
      <c r="B43" s="203"/>
      <c r="C43" s="204"/>
      <c r="D43" s="205"/>
      <c r="E43" s="210" t="s">
        <v>273</v>
      </c>
      <c r="F43" s="211"/>
      <c r="G43" s="86" t="s">
        <v>265</v>
      </c>
      <c r="H43" s="168" t="s">
        <v>77</v>
      </c>
      <c r="I43" s="169" t="s">
        <v>77</v>
      </c>
      <c r="J43" s="170" t="s">
        <v>77</v>
      </c>
    </row>
    <row r="44" spans="1:10" ht="27">
      <c r="A44" s="198"/>
      <c r="B44" s="200" t="s">
        <v>274</v>
      </c>
      <c r="C44" s="201"/>
      <c r="D44" s="202"/>
      <c r="E44" s="206" t="s">
        <v>275</v>
      </c>
      <c r="F44" s="207"/>
      <c r="G44" s="263" t="s">
        <v>409</v>
      </c>
      <c r="H44" s="264" t="s">
        <v>410</v>
      </c>
      <c r="I44" s="169" t="s">
        <v>248</v>
      </c>
      <c r="J44" s="170"/>
    </row>
    <row r="45" spans="1:10" ht="14.25">
      <c r="A45" s="198"/>
      <c r="B45" s="203"/>
      <c r="C45" s="204"/>
      <c r="D45" s="205"/>
      <c r="E45" s="208"/>
      <c r="F45" s="209"/>
      <c r="G45" s="86" t="s">
        <v>264</v>
      </c>
      <c r="H45" s="168"/>
      <c r="I45" s="169"/>
      <c r="J45" s="170"/>
    </row>
    <row r="46" spans="1:10" ht="14.25">
      <c r="A46" s="198"/>
      <c r="B46" s="203"/>
      <c r="C46" s="204"/>
      <c r="D46" s="205"/>
      <c r="E46" s="210"/>
      <c r="F46" s="211"/>
      <c r="G46" s="86" t="s">
        <v>265</v>
      </c>
      <c r="H46" s="168"/>
      <c r="I46" s="169"/>
      <c r="J46" s="170"/>
    </row>
    <row r="47" spans="1:10" ht="14.25">
      <c r="A47" s="189" t="s">
        <v>276</v>
      </c>
      <c r="B47" s="182"/>
      <c r="C47" s="179"/>
      <c r="D47" s="215"/>
      <c r="E47" s="216"/>
      <c r="F47" s="216"/>
      <c r="G47" s="216"/>
      <c r="H47" s="216"/>
      <c r="I47" s="216"/>
      <c r="J47" s="217"/>
    </row>
    <row r="48" spans="1:10" ht="15">
      <c r="A48" s="167" t="s">
        <v>314</v>
      </c>
      <c r="B48" s="167"/>
      <c r="C48" s="167"/>
      <c r="D48" s="167"/>
      <c r="E48" s="167"/>
      <c r="F48" s="167"/>
      <c r="G48" s="167"/>
      <c r="H48" s="167"/>
      <c r="I48" s="87"/>
      <c r="J48" s="87"/>
    </row>
    <row r="49" spans="1:10" ht="14.25">
      <c r="A49" s="88"/>
      <c r="B49" s="88"/>
      <c r="C49" s="88"/>
      <c r="D49" s="88"/>
      <c r="E49" s="88"/>
      <c r="F49" s="88"/>
      <c r="G49" s="88"/>
      <c r="H49" s="88"/>
      <c r="I49" s="87"/>
      <c r="J49" s="87"/>
    </row>
    <row r="50" spans="1:10" ht="14.25">
      <c r="A50" s="89"/>
      <c r="B50" s="89"/>
      <c r="C50" s="87"/>
      <c r="D50" s="87"/>
      <c r="E50" s="87"/>
      <c r="F50" s="87"/>
      <c r="G50" s="87"/>
      <c r="H50" s="87"/>
      <c r="I50" s="87"/>
      <c r="J50" s="87"/>
    </row>
    <row r="51" spans="1:10" ht="14.25">
      <c r="A51" s="90"/>
      <c r="B51" s="89"/>
      <c r="C51" s="87"/>
      <c r="D51" s="87"/>
      <c r="E51" s="87"/>
      <c r="F51" s="87"/>
      <c r="G51" s="87"/>
      <c r="H51" s="87"/>
      <c r="I51" s="87"/>
      <c r="J51" s="87"/>
    </row>
    <row r="52" spans="1:10" ht="14.25">
      <c r="A52" s="90"/>
      <c r="B52" s="89"/>
      <c r="C52" s="87"/>
      <c r="D52" s="87"/>
      <c r="E52" s="87"/>
      <c r="F52" s="87"/>
      <c r="G52" s="87"/>
      <c r="H52" s="87"/>
      <c r="I52" s="87"/>
      <c r="J52" s="87"/>
    </row>
    <row r="53" spans="1:10" ht="14.25">
      <c r="A53" s="90"/>
      <c r="B53" s="89"/>
      <c r="C53" s="87"/>
      <c r="D53" s="87"/>
      <c r="E53" s="87"/>
      <c r="F53" s="87"/>
      <c r="G53" s="87"/>
      <c r="H53" s="87"/>
      <c r="I53" s="87"/>
      <c r="J53" s="87"/>
    </row>
    <row r="54" ht="14.25">
      <c r="A54" s="90"/>
    </row>
  </sheetData>
  <sheetProtection/>
  <protectedRanges>
    <protectedRange sqref="B15:B17" name="main"/>
  </protectedRanges>
  <mergeCells count="78">
    <mergeCell ref="A48:H48"/>
    <mergeCell ref="B44:D46"/>
    <mergeCell ref="E44:F46"/>
    <mergeCell ref="H44:J44"/>
    <mergeCell ref="H45:J45"/>
    <mergeCell ref="H46:J46"/>
    <mergeCell ref="A47:C47"/>
    <mergeCell ref="D47:J47"/>
    <mergeCell ref="H38:J38"/>
    <mergeCell ref="H39:J39"/>
    <mergeCell ref="H40:J40"/>
    <mergeCell ref="E41:F43"/>
    <mergeCell ref="H41:J41"/>
    <mergeCell ref="H42:J42"/>
    <mergeCell ref="H43:J43"/>
    <mergeCell ref="B32:D43"/>
    <mergeCell ref="E32:F34"/>
    <mergeCell ref="H32:J32"/>
    <mergeCell ref="H33:J33"/>
    <mergeCell ref="H34:J34"/>
    <mergeCell ref="E35:F37"/>
    <mergeCell ref="H35:J35"/>
    <mergeCell ref="H36:J36"/>
    <mergeCell ref="H37:J37"/>
    <mergeCell ref="E38:F40"/>
    <mergeCell ref="E26:F28"/>
    <mergeCell ref="H26:J26"/>
    <mergeCell ref="H27:J27"/>
    <mergeCell ref="H28:J28"/>
    <mergeCell ref="E29:F31"/>
    <mergeCell ref="H29:J29"/>
    <mergeCell ref="H30:J30"/>
    <mergeCell ref="H31:J31"/>
    <mergeCell ref="H20:J20"/>
    <mergeCell ref="H21:J21"/>
    <mergeCell ref="H22:J22"/>
    <mergeCell ref="E23:F25"/>
    <mergeCell ref="H23:J23"/>
    <mergeCell ref="H24:J24"/>
    <mergeCell ref="H25:J25"/>
    <mergeCell ref="B15:J15"/>
    <mergeCell ref="B16:J16"/>
    <mergeCell ref="B17:J17"/>
    <mergeCell ref="B18:J18"/>
    <mergeCell ref="A19:A46"/>
    <mergeCell ref="B19:D19"/>
    <mergeCell ref="E19:F19"/>
    <mergeCell ref="H19:J19"/>
    <mergeCell ref="B20:D31"/>
    <mergeCell ref="E20:F22"/>
    <mergeCell ref="B12:J12"/>
    <mergeCell ref="A13:C13"/>
    <mergeCell ref="D13:E13"/>
    <mergeCell ref="F13:G13"/>
    <mergeCell ref="H13:J13"/>
    <mergeCell ref="A14:C14"/>
    <mergeCell ref="D14:E14"/>
    <mergeCell ref="F14:G14"/>
    <mergeCell ref="H14:J14"/>
    <mergeCell ref="B9:J9"/>
    <mergeCell ref="A10:A11"/>
    <mergeCell ref="B10:C10"/>
    <mergeCell ref="D10:J10"/>
    <mergeCell ref="B11:C11"/>
    <mergeCell ref="D11:J11"/>
    <mergeCell ref="A6:A7"/>
    <mergeCell ref="B6:E6"/>
    <mergeCell ref="F6:J6"/>
    <mergeCell ref="B7:E7"/>
    <mergeCell ref="F7:J7"/>
    <mergeCell ref="B8:E8"/>
    <mergeCell ref="G8:J8"/>
    <mergeCell ref="A1:J1"/>
    <mergeCell ref="A2:J2"/>
    <mergeCell ref="A3:J3"/>
    <mergeCell ref="B4:J4"/>
    <mergeCell ref="B5:E5"/>
    <mergeCell ref="G5:H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54"/>
  <sheetViews>
    <sheetView zoomScalePageLayoutView="0" workbookViewId="0" topLeftCell="A34">
      <selection activeCell="A49" sqref="A49"/>
    </sheetView>
  </sheetViews>
  <sheetFormatPr defaultColWidth="9.00390625" defaultRowHeight="14.25"/>
  <cols>
    <col min="1" max="1" width="12.75390625" style="78" bestFit="1" customWidth="1"/>
    <col min="2" max="2" width="13.625" style="78" bestFit="1" customWidth="1"/>
    <col min="3" max="3" width="12.75390625" style="78" bestFit="1" customWidth="1"/>
    <col min="4" max="4" width="1.37890625" style="78" bestFit="1" customWidth="1"/>
    <col min="5" max="5" width="12.75390625" style="78" bestFit="1" customWidth="1"/>
    <col min="6" max="6" width="12.00390625" style="78" customWidth="1"/>
    <col min="7" max="7" width="12.625" style="78" customWidth="1"/>
    <col min="8" max="16384" width="9.00390625" style="78" customWidth="1"/>
  </cols>
  <sheetData>
    <row r="1" spans="1:10" ht="46.5" customHeight="1">
      <c r="A1" s="147" t="s">
        <v>237</v>
      </c>
      <c r="B1" s="147"/>
      <c r="C1" s="147"/>
      <c r="D1" s="147"/>
      <c r="E1" s="147"/>
      <c r="F1" s="147"/>
      <c r="G1" s="147"/>
      <c r="H1" s="147"/>
      <c r="I1" s="147"/>
      <c r="J1" s="147"/>
    </row>
    <row r="2" spans="1:10" ht="33" customHeight="1">
      <c r="A2" s="148" t="s">
        <v>238</v>
      </c>
      <c r="B2" s="148"/>
      <c r="C2" s="148"/>
      <c r="D2" s="148"/>
      <c r="E2" s="148"/>
      <c r="F2" s="148"/>
      <c r="G2" s="148"/>
      <c r="H2" s="148"/>
      <c r="I2" s="148"/>
      <c r="J2" s="148"/>
    </row>
    <row r="3" spans="1:10" ht="25.5" customHeight="1">
      <c r="A3" s="149" t="s">
        <v>315</v>
      </c>
      <c r="B3" s="149"/>
      <c r="C3" s="149"/>
      <c r="D3" s="149"/>
      <c r="E3" s="149"/>
      <c r="F3" s="149"/>
      <c r="G3" s="149"/>
      <c r="H3" s="149"/>
      <c r="I3" s="149"/>
      <c r="J3" s="149"/>
    </row>
    <row r="4" spans="1:10" ht="25.5" customHeight="1">
      <c r="A4" s="79" t="s">
        <v>48</v>
      </c>
      <c r="B4" s="218" t="s">
        <v>316</v>
      </c>
      <c r="C4" s="219"/>
      <c r="D4" s="219"/>
      <c r="E4" s="219"/>
      <c r="F4" s="219"/>
      <c r="G4" s="219"/>
      <c r="H4" s="219"/>
      <c r="I4" s="219"/>
      <c r="J4" s="220"/>
    </row>
    <row r="5" spans="1:10" ht="27.75" customHeight="1">
      <c r="A5" s="80" t="s">
        <v>239</v>
      </c>
      <c r="B5" s="178" t="s">
        <v>278</v>
      </c>
      <c r="C5" s="182"/>
      <c r="D5" s="182"/>
      <c r="E5" s="179"/>
      <c r="F5" s="80" t="s">
        <v>240</v>
      </c>
      <c r="G5" s="178" t="s">
        <v>333</v>
      </c>
      <c r="H5" s="179"/>
      <c r="I5" s="81" t="s">
        <v>241</v>
      </c>
      <c r="J5" s="81">
        <v>65131177</v>
      </c>
    </row>
    <row r="6" spans="1:10" ht="25.5" customHeight="1">
      <c r="A6" s="180" t="s">
        <v>242</v>
      </c>
      <c r="B6" s="178" t="s">
        <v>243</v>
      </c>
      <c r="C6" s="182"/>
      <c r="D6" s="182"/>
      <c r="E6" s="179"/>
      <c r="F6" s="178" t="s">
        <v>244</v>
      </c>
      <c r="G6" s="182"/>
      <c r="H6" s="182"/>
      <c r="I6" s="182"/>
      <c r="J6" s="179"/>
    </row>
    <row r="7" spans="1:10" ht="45" customHeight="1">
      <c r="A7" s="181"/>
      <c r="B7" s="178" t="s">
        <v>280</v>
      </c>
      <c r="C7" s="182"/>
      <c r="D7" s="182"/>
      <c r="E7" s="179"/>
      <c r="F7" s="178" t="s">
        <v>281</v>
      </c>
      <c r="G7" s="182"/>
      <c r="H7" s="182"/>
      <c r="I7" s="182"/>
      <c r="J7" s="179"/>
    </row>
    <row r="8" spans="1:10" ht="25.5" customHeight="1">
      <c r="A8" s="79" t="s">
        <v>245</v>
      </c>
      <c r="B8" s="215" t="s">
        <v>317</v>
      </c>
      <c r="C8" s="216"/>
      <c r="D8" s="216"/>
      <c r="E8" s="217"/>
      <c r="F8" s="82" t="s">
        <v>246</v>
      </c>
      <c r="G8" s="215" t="s">
        <v>283</v>
      </c>
      <c r="H8" s="216"/>
      <c r="I8" s="216"/>
      <c r="J8" s="217"/>
    </row>
    <row r="9" spans="1:10" ht="144" customHeight="1">
      <c r="A9" s="83" t="s">
        <v>74</v>
      </c>
      <c r="B9" s="184" t="s">
        <v>318</v>
      </c>
      <c r="C9" s="185"/>
      <c r="D9" s="185"/>
      <c r="E9" s="185"/>
      <c r="F9" s="185"/>
      <c r="G9" s="185"/>
      <c r="H9" s="185"/>
      <c r="I9" s="185"/>
      <c r="J9" s="186"/>
    </row>
    <row r="10" spans="1:10" s="84" customFormat="1" ht="198" customHeight="1">
      <c r="A10" s="187" t="s">
        <v>75</v>
      </c>
      <c r="B10" s="189" t="s">
        <v>247</v>
      </c>
      <c r="C10" s="190"/>
      <c r="D10" s="184" t="s">
        <v>319</v>
      </c>
      <c r="E10" s="185"/>
      <c r="F10" s="185"/>
      <c r="G10" s="185"/>
      <c r="H10" s="185"/>
      <c r="I10" s="185"/>
      <c r="J10" s="186"/>
    </row>
    <row r="11" spans="1:10" ht="75" customHeight="1">
      <c r="A11" s="188"/>
      <c r="B11" s="189" t="s">
        <v>249</v>
      </c>
      <c r="C11" s="190"/>
      <c r="D11" s="184" t="s">
        <v>320</v>
      </c>
      <c r="E11" s="185"/>
      <c r="F11" s="185"/>
      <c r="G11" s="185"/>
      <c r="H11" s="185"/>
      <c r="I11" s="185"/>
      <c r="J11" s="186"/>
    </row>
    <row r="12" spans="1:10" ht="69" customHeight="1">
      <c r="A12" s="83" t="s">
        <v>76</v>
      </c>
      <c r="B12" s="184" t="s">
        <v>321</v>
      </c>
      <c r="C12" s="185"/>
      <c r="D12" s="185"/>
      <c r="E12" s="185"/>
      <c r="F12" s="185"/>
      <c r="G12" s="185"/>
      <c r="H12" s="185"/>
      <c r="I12" s="185"/>
      <c r="J12" s="186"/>
    </row>
    <row r="13" spans="1:10" ht="34.5" customHeight="1">
      <c r="A13" s="178" t="s">
        <v>250</v>
      </c>
      <c r="B13" s="182"/>
      <c r="C13" s="179"/>
      <c r="D13" s="191" t="s">
        <v>322</v>
      </c>
      <c r="E13" s="192"/>
      <c r="F13" s="178" t="s">
        <v>251</v>
      </c>
      <c r="G13" s="182"/>
      <c r="H13" s="191" t="s">
        <v>324</v>
      </c>
      <c r="I13" s="193"/>
      <c r="J13" s="192"/>
    </row>
    <row r="14" spans="1:10" ht="39.75" customHeight="1">
      <c r="A14" s="178" t="s">
        <v>252</v>
      </c>
      <c r="B14" s="194"/>
      <c r="C14" s="195"/>
      <c r="D14" s="221" t="s">
        <v>323</v>
      </c>
      <c r="E14" s="222"/>
      <c r="F14" s="178" t="s">
        <v>253</v>
      </c>
      <c r="G14" s="179"/>
      <c r="H14" s="221" t="s">
        <v>325</v>
      </c>
      <c r="I14" s="223"/>
      <c r="J14" s="223"/>
    </row>
    <row r="15" spans="1:10" ht="30" customHeight="1">
      <c r="A15" s="83" t="s">
        <v>254</v>
      </c>
      <c r="B15" s="158" t="s">
        <v>326</v>
      </c>
      <c r="C15" s="159"/>
      <c r="D15" s="159"/>
      <c r="E15" s="159"/>
      <c r="F15" s="159"/>
      <c r="G15" s="159"/>
      <c r="H15" s="159"/>
      <c r="I15" s="159"/>
      <c r="J15" s="160"/>
    </row>
    <row r="16" spans="1:10" ht="52.5" customHeight="1">
      <c r="A16" s="83" t="s">
        <v>255</v>
      </c>
      <c r="B16" s="158" t="s">
        <v>327</v>
      </c>
      <c r="C16" s="159"/>
      <c r="D16" s="159"/>
      <c r="E16" s="159"/>
      <c r="F16" s="159"/>
      <c r="G16" s="159"/>
      <c r="H16" s="159"/>
      <c r="I16" s="159"/>
      <c r="J16" s="160"/>
    </row>
    <row r="17" spans="1:10" ht="44.25" customHeight="1">
      <c r="A17" s="83" t="s">
        <v>49</v>
      </c>
      <c r="B17" s="158" t="s">
        <v>328</v>
      </c>
      <c r="C17" s="159"/>
      <c r="D17" s="159"/>
      <c r="E17" s="159"/>
      <c r="F17" s="159"/>
      <c r="G17" s="159"/>
      <c r="H17" s="159"/>
      <c r="I17" s="159"/>
      <c r="J17" s="160"/>
    </row>
    <row r="18" spans="1:10" ht="30" customHeight="1">
      <c r="A18" s="83" t="s">
        <v>256</v>
      </c>
      <c r="B18" s="158" t="s">
        <v>329</v>
      </c>
      <c r="C18" s="159"/>
      <c r="D18" s="159"/>
      <c r="E18" s="159"/>
      <c r="F18" s="159"/>
      <c r="G18" s="159"/>
      <c r="H18" s="159"/>
      <c r="I18" s="159"/>
      <c r="J18" s="160"/>
    </row>
    <row r="19" spans="1:10" ht="30" customHeight="1">
      <c r="A19" s="197" t="s">
        <v>51</v>
      </c>
      <c r="B19" s="178" t="s">
        <v>257</v>
      </c>
      <c r="C19" s="194"/>
      <c r="D19" s="195"/>
      <c r="E19" s="178" t="s">
        <v>258</v>
      </c>
      <c r="F19" s="195"/>
      <c r="G19" s="83" t="s">
        <v>259</v>
      </c>
      <c r="H19" s="189" t="s">
        <v>260</v>
      </c>
      <c r="I19" s="199"/>
      <c r="J19" s="190"/>
    </row>
    <row r="20" spans="1:10" ht="30" customHeight="1">
      <c r="A20" s="198"/>
      <c r="B20" s="200" t="s">
        <v>261</v>
      </c>
      <c r="C20" s="201"/>
      <c r="D20" s="202"/>
      <c r="E20" s="206" t="s">
        <v>262</v>
      </c>
      <c r="F20" s="207"/>
      <c r="G20" s="85" t="s">
        <v>263</v>
      </c>
      <c r="H20" s="212" t="s">
        <v>248</v>
      </c>
      <c r="I20" s="213"/>
      <c r="J20" s="214"/>
    </row>
    <row r="21" spans="1:10" ht="55.5" customHeight="1">
      <c r="A21" s="198"/>
      <c r="B21" s="203"/>
      <c r="C21" s="204"/>
      <c r="D21" s="205"/>
      <c r="E21" s="208"/>
      <c r="F21" s="209"/>
      <c r="G21" s="86" t="s">
        <v>264</v>
      </c>
      <c r="H21" s="212"/>
      <c r="I21" s="213"/>
      <c r="J21" s="214"/>
    </row>
    <row r="22" spans="1:10" ht="55.5" customHeight="1">
      <c r="A22" s="198"/>
      <c r="B22" s="203"/>
      <c r="C22" s="204"/>
      <c r="D22" s="205"/>
      <c r="E22" s="210"/>
      <c r="F22" s="211"/>
      <c r="G22" s="86" t="s">
        <v>265</v>
      </c>
      <c r="H22" s="212"/>
      <c r="I22" s="213"/>
      <c r="J22" s="214"/>
    </row>
    <row r="23" spans="1:10" ht="55.5" customHeight="1">
      <c r="A23" s="198"/>
      <c r="B23" s="203"/>
      <c r="C23" s="204"/>
      <c r="D23" s="205"/>
      <c r="E23" s="206" t="s">
        <v>266</v>
      </c>
      <c r="F23" s="207"/>
      <c r="G23" s="85" t="s">
        <v>311</v>
      </c>
      <c r="H23" s="212">
        <v>1</v>
      </c>
      <c r="I23" s="213"/>
      <c r="J23" s="214"/>
    </row>
    <row r="24" spans="1:10" ht="34.5" customHeight="1">
      <c r="A24" s="198"/>
      <c r="B24" s="203"/>
      <c r="C24" s="204"/>
      <c r="D24" s="205"/>
      <c r="E24" s="208"/>
      <c r="F24" s="209"/>
      <c r="G24" s="86" t="s">
        <v>264</v>
      </c>
      <c r="H24" s="212"/>
      <c r="I24" s="213"/>
      <c r="J24" s="214"/>
    </row>
    <row r="25" spans="1:10" ht="34.5" customHeight="1">
      <c r="A25" s="198"/>
      <c r="B25" s="203"/>
      <c r="C25" s="204"/>
      <c r="D25" s="205"/>
      <c r="E25" s="210"/>
      <c r="F25" s="211"/>
      <c r="G25" s="86" t="s">
        <v>265</v>
      </c>
      <c r="H25" s="212"/>
      <c r="I25" s="213"/>
      <c r="J25" s="214"/>
    </row>
    <row r="26" spans="1:10" ht="30" customHeight="1">
      <c r="A26" s="198"/>
      <c r="B26" s="203"/>
      <c r="C26" s="204"/>
      <c r="D26" s="205"/>
      <c r="E26" s="206" t="s">
        <v>267</v>
      </c>
      <c r="F26" s="207"/>
      <c r="G26" s="85" t="s">
        <v>293</v>
      </c>
      <c r="H26" s="212">
        <v>1</v>
      </c>
      <c r="I26" s="213"/>
      <c r="J26" s="214"/>
    </row>
    <row r="27" spans="1:10" ht="30" customHeight="1">
      <c r="A27" s="198"/>
      <c r="B27" s="203"/>
      <c r="C27" s="204"/>
      <c r="D27" s="205"/>
      <c r="E27" s="208"/>
      <c r="F27" s="209"/>
      <c r="G27" s="86" t="s">
        <v>264</v>
      </c>
      <c r="H27" s="212"/>
      <c r="I27" s="213"/>
      <c r="J27" s="214"/>
    </row>
    <row r="28" spans="1:10" ht="30" customHeight="1">
      <c r="A28" s="198"/>
      <c r="B28" s="203"/>
      <c r="C28" s="204"/>
      <c r="D28" s="205"/>
      <c r="E28" s="210"/>
      <c r="F28" s="211"/>
      <c r="G28" s="86" t="s">
        <v>265</v>
      </c>
      <c r="H28" s="212"/>
      <c r="I28" s="213"/>
      <c r="J28" s="214"/>
    </row>
    <row r="29" spans="1:10" ht="30" customHeight="1">
      <c r="A29" s="198"/>
      <c r="B29" s="203"/>
      <c r="C29" s="204"/>
      <c r="D29" s="205"/>
      <c r="E29" s="206" t="s">
        <v>268</v>
      </c>
      <c r="F29" s="207"/>
      <c r="G29" s="85" t="s">
        <v>263</v>
      </c>
      <c r="H29" s="212"/>
      <c r="I29" s="213"/>
      <c r="J29" s="214"/>
    </row>
    <row r="30" spans="1:10" ht="30" customHeight="1">
      <c r="A30" s="198"/>
      <c r="B30" s="203"/>
      <c r="C30" s="204"/>
      <c r="D30" s="205"/>
      <c r="E30" s="208"/>
      <c r="F30" s="209"/>
      <c r="G30" s="86" t="s">
        <v>264</v>
      </c>
      <c r="H30" s="212"/>
      <c r="I30" s="213"/>
      <c r="J30" s="214"/>
    </row>
    <row r="31" spans="1:10" ht="30" customHeight="1">
      <c r="A31" s="198"/>
      <c r="B31" s="203"/>
      <c r="C31" s="204"/>
      <c r="D31" s="205"/>
      <c r="E31" s="210" t="s">
        <v>268</v>
      </c>
      <c r="F31" s="211"/>
      <c r="G31" s="86" t="s">
        <v>265</v>
      </c>
      <c r="H31" s="168" t="s">
        <v>77</v>
      </c>
      <c r="I31" s="169"/>
      <c r="J31" s="170"/>
    </row>
    <row r="32" spans="1:10" ht="30" customHeight="1">
      <c r="A32" s="198"/>
      <c r="B32" s="200" t="s">
        <v>269</v>
      </c>
      <c r="C32" s="201"/>
      <c r="D32" s="202"/>
      <c r="E32" s="206" t="s">
        <v>270</v>
      </c>
      <c r="F32" s="207"/>
      <c r="G32" s="85" t="s">
        <v>263</v>
      </c>
      <c r="H32" s="168" t="s">
        <v>248</v>
      </c>
      <c r="I32" s="169" t="s">
        <v>248</v>
      </c>
      <c r="J32" s="170"/>
    </row>
    <row r="33" spans="1:10" ht="30" customHeight="1">
      <c r="A33" s="198"/>
      <c r="B33" s="203"/>
      <c r="C33" s="204"/>
      <c r="D33" s="205"/>
      <c r="E33" s="208"/>
      <c r="F33" s="209"/>
      <c r="G33" s="86" t="s">
        <v>264</v>
      </c>
      <c r="H33" s="168"/>
      <c r="I33" s="169"/>
      <c r="J33" s="170"/>
    </row>
    <row r="34" spans="1:10" ht="30" customHeight="1">
      <c r="A34" s="198"/>
      <c r="B34" s="203"/>
      <c r="C34" s="204"/>
      <c r="D34" s="205"/>
      <c r="E34" s="210"/>
      <c r="F34" s="211"/>
      <c r="G34" s="86" t="s">
        <v>265</v>
      </c>
      <c r="H34" s="168"/>
      <c r="I34" s="169"/>
      <c r="J34" s="170"/>
    </row>
    <row r="35" spans="1:10" ht="30" customHeight="1">
      <c r="A35" s="198"/>
      <c r="B35" s="203"/>
      <c r="C35" s="204"/>
      <c r="D35" s="205"/>
      <c r="E35" s="206" t="s">
        <v>271</v>
      </c>
      <c r="F35" s="207"/>
      <c r="G35" s="85" t="s">
        <v>312</v>
      </c>
      <c r="H35" s="168" t="s">
        <v>291</v>
      </c>
      <c r="I35" s="169"/>
      <c r="J35" s="170"/>
    </row>
    <row r="36" spans="1:10" ht="30" customHeight="1">
      <c r="A36" s="198"/>
      <c r="B36" s="203"/>
      <c r="C36" s="204"/>
      <c r="D36" s="205"/>
      <c r="E36" s="208"/>
      <c r="F36" s="209"/>
      <c r="G36" s="86" t="s">
        <v>264</v>
      </c>
      <c r="H36" s="168"/>
      <c r="I36" s="169"/>
      <c r="J36" s="170"/>
    </row>
    <row r="37" spans="1:10" ht="30" customHeight="1">
      <c r="A37" s="198"/>
      <c r="B37" s="203"/>
      <c r="C37" s="204"/>
      <c r="D37" s="205"/>
      <c r="E37" s="210"/>
      <c r="F37" s="211"/>
      <c r="G37" s="86" t="s">
        <v>265</v>
      </c>
      <c r="H37" s="168"/>
      <c r="I37" s="169"/>
      <c r="J37" s="170"/>
    </row>
    <row r="38" spans="1:10" ht="30" customHeight="1">
      <c r="A38" s="198"/>
      <c r="B38" s="203"/>
      <c r="C38" s="204"/>
      <c r="D38" s="205"/>
      <c r="E38" s="206" t="s">
        <v>272</v>
      </c>
      <c r="F38" s="207"/>
      <c r="G38" s="85" t="s">
        <v>263</v>
      </c>
      <c r="H38" s="168"/>
      <c r="I38" s="169"/>
      <c r="J38" s="170"/>
    </row>
    <row r="39" spans="1:10" ht="25.5" customHeight="1">
      <c r="A39" s="198"/>
      <c r="B39" s="203"/>
      <c r="C39" s="204"/>
      <c r="D39" s="205"/>
      <c r="E39" s="208"/>
      <c r="F39" s="209"/>
      <c r="G39" s="86" t="s">
        <v>264</v>
      </c>
      <c r="H39" s="168"/>
      <c r="I39" s="169"/>
      <c r="J39" s="170"/>
    </row>
    <row r="40" spans="1:10" ht="14.25">
      <c r="A40" s="198"/>
      <c r="B40" s="203"/>
      <c r="C40" s="204"/>
      <c r="D40" s="205"/>
      <c r="E40" s="210"/>
      <c r="F40" s="211"/>
      <c r="G40" s="86" t="s">
        <v>265</v>
      </c>
      <c r="H40" s="168"/>
      <c r="I40" s="169"/>
      <c r="J40" s="170"/>
    </row>
    <row r="41" spans="1:10" ht="14.25">
      <c r="A41" s="198"/>
      <c r="B41" s="203"/>
      <c r="C41" s="204"/>
      <c r="D41" s="205"/>
      <c r="E41" s="206" t="s">
        <v>273</v>
      </c>
      <c r="F41" s="207"/>
      <c r="G41" s="85" t="s">
        <v>263</v>
      </c>
      <c r="H41" s="168"/>
      <c r="I41" s="169"/>
      <c r="J41" s="170"/>
    </row>
    <row r="42" spans="1:10" ht="14.25">
      <c r="A42" s="198"/>
      <c r="B42" s="203"/>
      <c r="C42" s="204"/>
      <c r="D42" s="205"/>
      <c r="E42" s="208"/>
      <c r="F42" s="209"/>
      <c r="G42" s="86" t="s">
        <v>264</v>
      </c>
      <c r="H42" s="168"/>
      <c r="I42" s="169"/>
      <c r="J42" s="170"/>
    </row>
    <row r="43" spans="1:10" ht="14.25">
      <c r="A43" s="198"/>
      <c r="B43" s="203"/>
      <c r="C43" s="204"/>
      <c r="D43" s="205"/>
      <c r="E43" s="210" t="s">
        <v>273</v>
      </c>
      <c r="F43" s="211"/>
      <c r="G43" s="86" t="s">
        <v>265</v>
      </c>
      <c r="H43" s="168" t="s">
        <v>77</v>
      </c>
      <c r="I43" s="169" t="s">
        <v>77</v>
      </c>
      <c r="J43" s="170" t="s">
        <v>77</v>
      </c>
    </row>
    <row r="44" spans="1:10" ht="14.25">
      <c r="A44" s="198"/>
      <c r="B44" s="200" t="s">
        <v>274</v>
      </c>
      <c r="C44" s="201"/>
      <c r="D44" s="202"/>
      <c r="E44" s="206" t="s">
        <v>275</v>
      </c>
      <c r="F44" s="207"/>
      <c r="G44" s="85" t="s">
        <v>292</v>
      </c>
      <c r="H44" s="168" t="s">
        <v>291</v>
      </c>
      <c r="I44" s="169"/>
      <c r="J44" s="170"/>
    </row>
    <row r="45" spans="1:10" ht="14.25">
      <c r="A45" s="198"/>
      <c r="B45" s="203"/>
      <c r="C45" s="204"/>
      <c r="D45" s="205"/>
      <c r="E45" s="208"/>
      <c r="F45" s="209"/>
      <c r="G45" s="86" t="s">
        <v>264</v>
      </c>
      <c r="H45" s="168"/>
      <c r="I45" s="169"/>
      <c r="J45" s="170"/>
    </row>
    <row r="46" spans="1:10" ht="14.25">
      <c r="A46" s="198"/>
      <c r="B46" s="203"/>
      <c r="C46" s="204"/>
      <c r="D46" s="205"/>
      <c r="E46" s="210"/>
      <c r="F46" s="211"/>
      <c r="G46" s="86" t="s">
        <v>265</v>
      </c>
      <c r="H46" s="168"/>
      <c r="I46" s="169"/>
      <c r="J46" s="170"/>
    </row>
    <row r="47" spans="1:10" ht="14.25">
      <c r="A47" s="189" t="s">
        <v>276</v>
      </c>
      <c r="B47" s="182"/>
      <c r="C47" s="179"/>
      <c r="D47" s="215"/>
      <c r="E47" s="216"/>
      <c r="F47" s="216"/>
      <c r="G47" s="216"/>
      <c r="H47" s="216"/>
      <c r="I47" s="216"/>
      <c r="J47" s="217"/>
    </row>
    <row r="48" spans="1:10" ht="15">
      <c r="A48" s="266" t="s">
        <v>418</v>
      </c>
      <c r="B48" s="167"/>
      <c r="C48" s="167"/>
      <c r="D48" s="167"/>
      <c r="E48" s="167"/>
      <c r="F48" s="167"/>
      <c r="G48" s="167"/>
      <c r="H48" s="167"/>
      <c r="I48" s="87"/>
      <c r="J48" s="87"/>
    </row>
    <row r="49" spans="1:10" ht="14.25">
      <c r="A49" s="88"/>
      <c r="B49" s="88"/>
      <c r="C49" s="88"/>
      <c r="D49" s="88"/>
      <c r="E49" s="88"/>
      <c r="F49" s="88"/>
      <c r="G49" s="88"/>
      <c r="H49" s="88"/>
      <c r="I49" s="87"/>
      <c r="J49" s="87"/>
    </row>
    <row r="50" spans="1:10" ht="14.25">
      <c r="A50" s="89"/>
      <c r="B50" s="89"/>
      <c r="C50" s="87"/>
      <c r="D50" s="87"/>
      <c r="E50" s="87"/>
      <c r="F50" s="87"/>
      <c r="G50" s="87"/>
      <c r="H50" s="87"/>
      <c r="I50" s="87"/>
      <c r="J50" s="87"/>
    </row>
    <row r="51" spans="1:10" ht="14.25">
      <c r="A51" s="90"/>
      <c r="B51" s="89"/>
      <c r="C51" s="87"/>
      <c r="D51" s="87"/>
      <c r="E51" s="87"/>
      <c r="F51" s="87"/>
      <c r="G51" s="87"/>
      <c r="H51" s="87"/>
      <c r="I51" s="87"/>
      <c r="J51" s="87"/>
    </row>
    <row r="52" spans="1:10" ht="14.25">
      <c r="A52" s="90"/>
      <c r="B52" s="89"/>
      <c r="C52" s="87"/>
      <c r="D52" s="87"/>
      <c r="E52" s="87"/>
      <c r="F52" s="87"/>
      <c r="G52" s="87"/>
      <c r="H52" s="87"/>
      <c r="I52" s="87"/>
      <c r="J52" s="87"/>
    </row>
    <row r="53" spans="1:10" ht="14.25">
      <c r="A53" s="90"/>
      <c r="B53" s="89"/>
      <c r="C53" s="87"/>
      <c r="D53" s="87"/>
      <c r="E53" s="87"/>
      <c r="F53" s="87"/>
      <c r="G53" s="87"/>
      <c r="H53" s="87"/>
      <c r="I53" s="87"/>
      <c r="J53" s="87"/>
    </row>
    <row r="54" ht="14.25">
      <c r="A54" s="90"/>
    </row>
  </sheetData>
  <sheetProtection/>
  <protectedRanges>
    <protectedRange sqref="B15:B17" name="main"/>
    <protectedRange sqref="D13:D14" name="main_1"/>
    <protectedRange sqref="H13:H14" name="main_2"/>
  </protectedRanges>
  <mergeCells count="78">
    <mergeCell ref="A48:H48"/>
    <mergeCell ref="B44:D46"/>
    <mergeCell ref="E44:F46"/>
    <mergeCell ref="H44:J44"/>
    <mergeCell ref="H45:J45"/>
    <mergeCell ref="H46:J46"/>
    <mergeCell ref="A47:C47"/>
    <mergeCell ref="D47:J47"/>
    <mergeCell ref="H38:J38"/>
    <mergeCell ref="H39:J39"/>
    <mergeCell ref="H40:J40"/>
    <mergeCell ref="E41:F43"/>
    <mergeCell ref="H41:J41"/>
    <mergeCell ref="H42:J42"/>
    <mergeCell ref="H43:J43"/>
    <mergeCell ref="B32:D43"/>
    <mergeCell ref="E32:F34"/>
    <mergeCell ref="H32:J32"/>
    <mergeCell ref="H33:J33"/>
    <mergeCell ref="H34:J34"/>
    <mergeCell ref="E35:F37"/>
    <mergeCell ref="H35:J35"/>
    <mergeCell ref="H36:J36"/>
    <mergeCell ref="H37:J37"/>
    <mergeCell ref="E38:F40"/>
    <mergeCell ref="E26:F28"/>
    <mergeCell ref="H26:J26"/>
    <mergeCell ref="H27:J27"/>
    <mergeCell ref="H28:J28"/>
    <mergeCell ref="E29:F31"/>
    <mergeCell ref="H29:J29"/>
    <mergeCell ref="H30:J30"/>
    <mergeCell ref="H31:J31"/>
    <mergeCell ref="H20:J20"/>
    <mergeCell ref="H21:J21"/>
    <mergeCell ref="H22:J22"/>
    <mergeCell ref="E23:F25"/>
    <mergeCell ref="H23:J23"/>
    <mergeCell ref="H24:J24"/>
    <mergeCell ref="H25:J25"/>
    <mergeCell ref="B15:J15"/>
    <mergeCell ref="B16:J16"/>
    <mergeCell ref="B17:J17"/>
    <mergeCell ref="B18:J18"/>
    <mergeCell ref="A19:A46"/>
    <mergeCell ref="B19:D19"/>
    <mergeCell ref="E19:F19"/>
    <mergeCell ref="H19:J19"/>
    <mergeCell ref="B20:D31"/>
    <mergeCell ref="E20:F22"/>
    <mergeCell ref="B12:J12"/>
    <mergeCell ref="A13:C13"/>
    <mergeCell ref="D13:E13"/>
    <mergeCell ref="F13:G13"/>
    <mergeCell ref="H13:J13"/>
    <mergeCell ref="A14:C14"/>
    <mergeCell ref="D14:E14"/>
    <mergeCell ref="F14:G14"/>
    <mergeCell ref="H14:J14"/>
    <mergeCell ref="B9:J9"/>
    <mergeCell ref="A10:A11"/>
    <mergeCell ref="B10:C10"/>
    <mergeCell ref="D10:J10"/>
    <mergeCell ref="B11:C11"/>
    <mergeCell ref="D11:J11"/>
    <mergeCell ref="A6:A7"/>
    <mergeCell ref="B6:E6"/>
    <mergeCell ref="F6:J6"/>
    <mergeCell ref="B7:E7"/>
    <mergeCell ref="F7:J7"/>
    <mergeCell ref="B8:E8"/>
    <mergeCell ref="G8:J8"/>
    <mergeCell ref="A1:J1"/>
    <mergeCell ref="A2:J2"/>
    <mergeCell ref="A3:J3"/>
    <mergeCell ref="B4:J4"/>
    <mergeCell ref="B5:E5"/>
    <mergeCell ref="G5:H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zoomScalePageLayoutView="0" workbookViewId="0" topLeftCell="A1">
      <selection activeCell="A20" sqref="A20:M20"/>
    </sheetView>
  </sheetViews>
  <sheetFormatPr defaultColWidth="9.00390625" defaultRowHeight="14.25"/>
  <sheetData>
    <row r="1" spans="1:13" ht="18.75">
      <c r="A1" s="110"/>
      <c r="B1" s="110"/>
      <c r="C1" s="110"/>
      <c r="D1" s="110"/>
      <c r="E1" s="110"/>
      <c r="F1" s="110"/>
      <c r="G1" s="110"/>
      <c r="H1" s="110"/>
      <c r="I1" s="110"/>
      <c r="J1" s="110"/>
      <c r="K1" s="110"/>
      <c r="L1" s="110"/>
      <c r="M1" s="110"/>
    </row>
    <row r="2" spans="1:13" ht="18.75">
      <c r="A2" s="110"/>
      <c r="B2" s="110"/>
      <c r="C2" s="110"/>
      <c r="D2" s="110"/>
      <c r="E2" s="110"/>
      <c r="F2" s="110"/>
      <c r="G2" s="110"/>
      <c r="H2" s="110"/>
      <c r="I2" s="110"/>
      <c r="J2" s="110"/>
      <c r="K2" s="110"/>
      <c r="L2" s="110"/>
      <c r="M2" s="110"/>
    </row>
    <row r="3" spans="1:13" ht="21.75" customHeight="1">
      <c r="A3" s="32"/>
      <c r="B3" s="3"/>
      <c r="C3" s="3"/>
      <c r="D3" s="3"/>
      <c r="E3" s="3"/>
      <c r="F3" s="4"/>
      <c r="G3" s="3"/>
      <c r="H3" s="3"/>
      <c r="I3" s="3"/>
      <c r="J3" s="3"/>
      <c r="K3" s="3"/>
      <c r="L3" s="3"/>
      <c r="M3" s="33"/>
    </row>
    <row r="4" spans="1:13" ht="23.25" customHeight="1">
      <c r="A4" s="5"/>
      <c r="B4" s="5"/>
      <c r="C4" s="5"/>
      <c r="D4" s="5"/>
      <c r="E4" s="5"/>
      <c r="F4" s="5"/>
      <c r="G4" s="5"/>
      <c r="H4" s="5"/>
      <c r="I4" s="5"/>
      <c r="J4" s="5"/>
      <c r="K4" s="5"/>
      <c r="L4" s="5"/>
      <c r="M4" s="5"/>
    </row>
    <row r="5" spans="1:13" ht="46.5">
      <c r="A5" s="111" t="s">
        <v>78</v>
      </c>
      <c r="B5" s="111"/>
      <c r="C5" s="111"/>
      <c r="D5" s="111"/>
      <c r="E5" s="111"/>
      <c r="F5" s="111"/>
      <c r="G5" s="111"/>
      <c r="H5" s="111"/>
      <c r="I5" s="111"/>
      <c r="J5" s="111"/>
      <c r="K5" s="111"/>
      <c r="L5" s="111"/>
      <c r="M5" s="111"/>
    </row>
    <row r="6" spans="1:13" ht="15.75" customHeight="1">
      <c r="A6" s="3"/>
      <c r="B6" s="3"/>
      <c r="C6" s="3"/>
      <c r="D6" s="3"/>
      <c r="E6" s="3"/>
      <c r="F6" s="6"/>
      <c r="G6" s="3"/>
      <c r="H6" s="3"/>
      <c r="I6" s="3"/>
      <c r="J6" s="3"/>
      <c r="K6" s="3"/>
      <c r="L6" s="3"/>
      <c r="M6" s="3"/>
    </row>
    <row r="7" spans="1:13" ht="15.75" customHeight="1">
      <c r="A7" s="7"/>
      <c r="B7" s="7"/>
      <c r="C7" s="7"/>
      <c r="D7" s="7"/>
      <c r="E7" s="7"/>
      <c r="F7" s="7"/>
      <c r="G7" s="7"/>
      <c r="H7" s="7"/>
      <c r="I7" s="7"/>
      <c r="J7" s="7"/>
      <c r="K7" s="7"/>
      <c r="L7" s="7"/>
      <c r="M7" s="7"/>
    </row>
    <row r="8" spans="1:13" ht="15.75" customHeight="1">
      <c r="A8" s="3"/>
      <c r="B8" s="3"/>
      <c r="C8" s="3"/>
      <c r="D8" s="3"/>
      <c r="E8" s="3"/>
      <c r="F8" s="8"/>
      <c r="G8" s="3"/>
      <c r="H8" s="3"/>
      <c r="I8" s="3"/>
      <c r="J8" s="3"/>
      <c r="K8" s="3"/>
      <c r="L8" s="3"/>
      <c r="M8" s="3"/>
    </row>
    <row r="9" spans="1:13" ht="15.75" customHeight="1">
      <c r="A9" s="3"/>
      <c r="B9" s="3"/>
      <c r="C9" s="3"/>
      <c r="D9" s="3"/>
      <c r="E9" s="3"/>
      <c r="F9" s="8"/>
      <c r="G9" s="3"/>
      <c r="H9" s="3"/>
      <c r="I9" s="3"/>
      <c r="J9" s="3"/>
      <c r="K9" s="3"/>
      <c r="L9" s="3"/>
      <c r="M9" s="3"/>
    </row>
    <row r="10" spans="1:13" ht="15.75" customHeight="1">
      <c r="A10" s="3"/>
      <c r="B10" s="3"/>
      <c r="C10" s="3"/>
      <c r="D10" s="3"/>
      <c r="E10" s="3"/>
      <c r="F10" s="9"/>
      <c r="G10" s="3"/>
      <c r="H10" s="3"/>
      <c r="I10" s="3"/>
      <c r="J10" s="3"/>
      <c r="K10" s="3"/>
      <c r="L10" s="3"/>
      <c r="M10" s="3"/>
    </row>
    <row r="11" spans="1:13" ht="22.5">
      <c r="A11" s="108" t="s">
        <v>91</v>
      </c>
      <c r="B11" s="108"/>
      <c r="C11" s="108"/>
      <c r="D11" s="108"/>
      <c r="E11" s="108"/>
      <c r="F11" s="108"/>
      <c r="G11" s="108"/>
      <c r="H11" s="108"/>
      <c r="I11" s="108"/>
      <c r="J11" s="108"/>
      <c r="K11" s="108"/>
      <c r="L11" s="108"/>
      <c r="M11" s="108"/>
    </row>
    <row r="12" spans="1:13" ht="22.5">
      <c r="A12" s="7"/>
      <c r="B12" s="7"/>
      <c r="C12" s="7"/>
      <c r="D12" s="7"/>
      <c r="E12" s="7"/>
      <c r="F12" s="7"/>
      <c r="G12" s="37"/>
      <c r="H12" s="7"/>
      <c r="I12" s="7"/>
      <c r="J12" s="7"/>
      <c r="K12" s="7"/>
      <c r="L12" s="7"/>
      <c r="M12" s="7"/>
    </row>
    <row r="13" spans="1:13" ht="14.25">
      <c r="A13" s="3"/>
      <c r="B13" s="3"/>
      <c r="C13" s="3"/>
      <c r="D13" s="3"/>
      <c r="E13" s="3"/>
      <c r="F13" s="3"/>
      <c r="G13" s="3"/>
      <c r="H13" s="3"/>
      <c r="I13" s="3"/>
      <c r="J13" s="3"/>
      <c r="K13" s="3"/>
      <c r="L13" s="3"/>
      <c r="M13" s="3"/>
    </row>
    <row r="14" spans="1:13" ht="14.25">
      <c r="A14" s="3"/>
      <c r="B14" s="3"/>
      <c r="C14" s="3"/>
      <c r="D14" s="3"/>
      <c r="E14" s="3"/>
      <c r="F14" s="3"/>
      <c r="G14" s="3"/>
      <c r="H14" s="3"/>
      <c r="I14" s="3"/>
      <c r="J14" s="3"/>
      <c r="K14" s="3"/>
      <c r="L14" s="3"/>
      <c r="M14" s="3"/>
    </row>
    <row r="15" spans="1:13" ht="14.25">
      <c r="A15" s="3"/>
      <c r="B15" s="3"/>
      <c r="C15" s="3"/>
      <c r="D15" s="3"/>
      <c r="E15" s="3"/>
      <c r="F15" s="3"/>
      <c r="G15" s="3"/>
      <c r="H15" s="3"/>
      <c r="I15" s="3"/>
      <c r="J15" s="3"/>
      <c r="K15" s="3"/>
      <c r="L15" s="3"/>
      <c r="M15" s="3"/>
    </row>
    <row r="16" spans="1:13" ht="14.25">
      <c r="A16" s="3"/>
      <c r="B16" s="3"/>
      <c r="C16" s="3"/>
      <c r="D16" s="3"/>
      <c r="E16" s="3"/>
      <c r="F16" s="3"/>
      <c r="G16" s="3"/>
      <c r="H16" s="3"/>
      <c r="I16" s="3"/>
      <c r="J16" s="3"/>
      <c r="K16" s="3"/>
      <c r="L16" s="3"/>
      <c r="M16" s="3"/>
    </row>
    <row r="17" spans="1:13" ht="14.25">
      <c r="A17" s="3"/>
      <c r="B17" s="3"/>
      <c r="C17" s="3"/>
      <c r="D17" s="3"/>
      <c r="E17" s="3"/>
      <c r="F17" s="3"/>
      <c r="G17" s="3"/>
      <c r="H17" s="3"/>
      <c r="I17" s="3"/>
      <c r="J17" s="3"/>
      <c r="K17" s="3"/>
      <c r="L17" s="3"/>
      <c r="M17" s="3"/>
    </row>
    <row r="18" spans="1:13" ht="14.25">
      <c r="A18" s="3"/>
      <c r="B18" s="3"/>
      <c r="C18" s="3"/>
      <c r="D18" s="3"/>
      <c r="E18" s="3"/>
      <c r="F18" s="3"/>
      <c r="G18" s="3"/>
      <c r="H18" s="3"/>
      <c r="I18" s="3"/>
      <c r="J18" s="3"/>
      <c r="K18" s="3"/>
      <c r="L18" s="3"/>
      <c r="M18" s="3"/>
    </row>
    <row r="19" spans="1:13" ht="14.25">
      <c r="A19" s="3"/>
      <c r="B19" s="3"/>
      <c r="C19" s="3"/>
      <c r="D19" s="3"/>
      <c r="E19" s="3"/>
      <c r="F19" s="3"/>
      <c r="G19" s="3"/>
      <c r="H19" s="3"/>
      <c r="I19" s="3"/>
      <c r="J19" s="3"/>
      <c r="K19" s="3"/>
      <c r="L19" s="3"/>
      <c r="M19" s="3"/>
    </row>
    <row r="20" spans="1:13" ht="44.25" customHeight="1">
      <c r="A20" s="108"/>
      <c r="B20" s="108"/>
      <c r="C20" s="108"/>
      <c r="D20" s="108"/>
      <c r="E20" s="108"/>
      <c r="F20" s="108"/>
      <c r="G20" s="108"/>
      <c r="H20" s="108"/>
      <c r="I20" s="108"/>
      <c r="J20" s="108"/>
      <c r="K20" s="108"/>
      <c r="L20" s="108"/>
      <c r="M20" s="108"/>
    </row>
    <row r="21" spans="1:13" ht="22.5">
      <c r="A21" s="109"/>
      <c r="B21" s="109"/>
      <c r="C21" s="109"/>
      <c r="D21" s="109"/>
      <c r="E21" s="109"/>
      <c r="F21" s="109"/>
      <c r="G21" s="109"/>
      <c r="H21" s="109"/>
      <c r="I21" s="109"/>
      <c r="J21" s="109"/>
      <c r="K21" s="109"/>
      <c r="L21" s="109"/>
      <c r="M21" s="109"/>
    </row>
  </sheetData>
  <sheetProtection/>
  <mergeCells count="6">
    <mergeCell ref="A20:M20"/>
    <mergeCell ref="A21:M21"/>
    <mergeCell ref="A1:M1"/>
    <mergeCell ref="A2:M2"/>
    <mergeCell ref="A5:M5"/>
    <mergeCell ref="A11:M11"/>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54"/>
  <sheetViews>
    <sheetView zoomScalePageLayoutView="0" workbookViewId="0" topLeftCell="A31">
      <selection activeCell="A49" sqref="A49"/>
    </sheetView>
  </sheetViews>
  <sheetFormatPr defaultColWidth="9.00390625" defaultRowHeight="14.25"/>
  <cols>
    <col min="1" max="1" width="12.75390625" style="78" bestFit="1" customWidth="1"/>
    <col min="2" max="2" width="13.625" style="78" bestFit="1" customWidth="1"/>
    <col min="3" max="3" width="12.75390625" style="78" bestFit="1" customWidth="1"/>
    <col min="4" max="4" width="1.37890625" style="78" bestFit="1" customWidth="1"/>
    <col min="5" max="5" width="12.75390625" style="78" bestFit="1" customWidth="1"/>
    <col min="6" max="6" width="12.00390625" style="78" customWidth="1"/>
    <col min="7" max="7" width="12.625" style="78" customWidth="1"/>
    <col min="8" max="16384" width="9.00390625" style="78" customWidth="1"/>
  </cols>
  <sheetData>
    <row r="1" spans="1:10" ht="46.5" customHeight="1">
      <c r="A1" s="147" t="s">
        <v>237</v>
      </c>
      <c r="B1" s="147"/>
      <c r="C1" s="147"/>
      <c r="D1" s="147"/>
      <c r="E1" s="147"/>
      <c r="F1" s="147"/>
      <c r="G1" s="147"/>
      <c r="H1" s="147"/>
      <c r="I1" s="147"/>
      <c r="J1" s="147"/>
    </row>
    <row r="2" spans="1:10" ht="33" customHeight="1">
      <c r="A2" s="148" t="s">
        <v>238</v>
      </c>
      <c r="B2" s="148"/>
      <c r="C2" s="148"/>
      <c r="D2" s="148"/>
      <c r="E2" s="148"/>
      <c r="F2" s="148"/>
      <c r="G2" s="148"/>
      <c r="H2" s="148"/>
      <c r="I2" s="148"/>
      <c r="J2" s="148"/>
    </row>
    <row r="3" spans="1:10" ht="25.5" customHeight="1">
      <c r="A3" s="149" t="s">
        <v>315</v>
      </c>
      <c r="B3" s="149"/>
      <c r="C3" s="149"/>
      <c r="D3" s="149"/>
      <c r="E3" s="149"/>
      <c r="F3" s="149"/>
      <c r="G3" s="149"/>
      <c r="H3" s="149"/>
      <c r="I3" s="149"/>
      <c r="J3" s="149"/>
    </row>
    <row r="4" spans="1:10" ht="25.5" customHeight="1">
      <c r="A4" s="79" t="s">
        <v>48</v>
      </c>
      <c r="B4" s="218" t="s">
        <v>330</v>
      </c>
      <c r="C4" s="219"/>
      <c r="D4" s="219"/>
      <c r="E4" s="219"/>
      <c r="F4" s="219"/>
      <c r="G4" s="219"/>
      <c r="H4" s="219"/>
      <c r="I4" s="219"/>
      <c r="J4" s="220"/>
    </row>
    <row r="5" spans="1:10" ht="27.75" customHeight="1">
      <c r="A5" s="80" t="s">
        <v>239</v>
      </c>
      <c r="B5" s="178" t="s">
        <v>341</v>
      </c>
      <c r="C5" s="182"/>
      <c r="D5" s="182"/>
      <c r="E5" s="179"/>
      <c r="F5" s="80" t="s">
        <v>240</v>
      </c>
      <c r="G5" s="178" t="s">
        <v>331</v>
      </c>
      <c r="H5" s="179"/>
      <c r="I5" s="81" t="s">
        <v>241</v>
      </c>
      <c r="J5" s="81">
        <v>31157733</v>
      </c>
    </row>
    <row r="6" spans="1:10" ht="25.5" customHeight="1">
      <c r="A6" s="180" t="s">
        <v>242</v>
      </c>
      <c r="B6" s="178" t="s">
        <v>243</v>
      </c>
      <c r="C6" s="182"/>
      <c r="D6" s="182"/>
      <c r="E6" s="179"/>
      <c r="F6" s="178" t="s">
        <v>244</v>
      </c>
      <c r="G6" s="182"/>
      <c r="H6" s="182"/>
      <c r="I6" s="182"/>
      <c r="J6" s="179"/>
    </row>
    <row r="7" spans="1:10" ht="45" customHeight="1">
      <c r="A7" s="181"/>
      <c r="B7" s="178" t="s">
        <v>280</v>
      </c>
      <c r="C7" s="182"/>
      <c r="D7" s="182"/>
      <c r="E7" s="179"/>
      <c r="F7" s="178" t="s">
        <v>281</v>
      </c>
      <c r="G7" s="182"/>
      <c r="H7" s="182"/>
      <c r="I7" s="182"/>
      <c r="J7" s="179"/>
    </row>
    <row r="8" spans="1:10" ht="25.5" customHeight="1">
      <c r="A8" s="79" t="s">
        <v>245</v>
      </c>
      <c r="B8" s="215" t="s">
        <v>282</v>
      </c>
      <c r="C8" s="216"/>
      <c r="D8" s="216"/>
      <c r="E8" s="217"/>
      <c r="F8" s="82" t="s">
        <v>246</v>
      </c>
      <c r="G8" s="215" t="s">
        <v>283</v>
      </c>
      <c r="H8" s="216"/>
      <c r="I8" s="216"/>
      <c r="J8" s="217"/>
    </row>
    <row r="9" spans="1:10" ht="60.75" customHeight="1">
      <c r="A9" s="83" t="s">
        <v>74</v>
      </c>
      <c r="B9" s="189" t="s">
        <v>332</v>
      </c>
      <c r="C9" s="199"/>
      <c r="D9" s="199"/>
      <c r="E9" s="199"/>
      <c r="F9" s="199"/>
      <c r="G9" s="199"/>
      <c r="H9" s="199"/>
      <c r="I9" s="199"/>
      <c r="J9" s="190"/>
    </row>
    <row r="10" spans="1:10" s="84" customFormat="1" ht="52.5" customHeight="1">
      <c r="A10" s="187" t="s">
        <v>75</v>
      </c>
      <c r="B10" s="189" t="s">
        <v>247</v>
      </c>
      <c r="C10" s="190"/>
      <c r="D10" s="184" t="s">
        <v>334</v>
      </c>
      <c r="E10" s="185"/>
      <c r="F10" s="185"/>
      <c r="G10" s="185"/>
      <c r="H10" s="185"/>
      <c r="I10" s="185"/>
      <c r="J10" s="186"/>
    </row>
    <row r="11" spans="1:10" ht="34.5" customHeight="1">
      <c r="A11" s="188"/>
      <c r="B11" s="189" t="s">
        <v>249</v>
      </c>
      <c r="C11" s="190"/>
      <c r="D11" s="184" t="s">
        <v>335</v>
      </c>
      <c r="E11" s="185"/>
      <c r="F11" s="185"/>
      <c r="G11" s="185"/>
      <c r="H11" s="185"/>
      <c r="I11" s="185"/>
      <c r="J11" s="186"/>
    </row>
    <row r="12" spans="1:10" ht="33" customHeight="1">
      <c r="A12" s="83" t="s">
        <v>76</v>
      </c>
      <c r="B12" s="184" t="s">
        <v>336</v>
      </c>
      <c r="C12" s="185"/>
      <c r="D12" s="185"/>
      <c r="E12" s="185"/>
      <c r="F12" s="185"/>
      <c r="G12" s="185"/>
      <c r="H12" s="185"/>
      <c r="I12" s="185"/>
      <c r="J12" s="186"/>
    </row>
    <row r="13" spans="1:10" ht="34.5" customHeight="1">
      <c r="A13" s="178" t="s">
        <v>250</v>
      </c>
      <c r="B13" s="182"/>
      <c r="C13" s="179"/>
      <c r="D13" s="191" t="s">
        <v>337</v>
      </c>
      <c r="E13" s="192"/>
      <c r="F13" s="178" t="s">
        <v>251</v>
      </c>
      <c r="G13" s="182"/>
      <c r="H13" s="191" t="s">
        <v>337</v>
      </c>
      <c r="I13" s="193"/>
      <c r="J13" s="192"/>
    </row>
    <row r="14" spans="1:10" ht="39.75" customHeight="1">
      <c r="A14" s="178" t="s">
        <v>252</v>
      </c>
      <c r="B14" s="194"/>
      <c r="C14" s="195"/>
      <c r="D14" s="223" t="s">
        <v>338</v>
      </c>
      <c r="E14" s="222"/>
      <c r="F14" s="178" t="s">
        <v>253</v>
      </c>
      <c r="G14" s="179"/>
      <c r="H14" s="223" t="s">
        <v>338</v>
      </c>
      <c r="I14" s="223"/>
      <c r="J14" s="223"/>
    </row>
    <row r="15" spans="1:10" ht="30" customHeight="1">
      <c r="A15" s="83" t="s">
        <v>254</v>
      </c>
      <c r="B15" s="158" t="s">
        <v>334</v>
      </c>
      <c r="C15" s="159"/>
      <c r="D15" s="159"/>
      <c r="E15" s="159"/>
      <c r="F15" s="159"/>
      <c r="G15" s="159"/>
      <c r="H15" s="159"/>
      <c r="I15" s="159"/>
      <c r="J15" s="160"/>
    </row>
    <row r="16" spans="1:10" ht="30" customHeight="1">
      <c r="A16" s="83" t="s">
        <v>255</v>
      </c>
      <c r="B16" s="158" t="s">
        <v>339</v>
      </c>
      <c r="C16" s="159"/>
      <c r="D16" s="159"/>
      <c r="E16" s="159"/>
      <c r="F16" s="159"/>
      <c r="G16" s="159"/>
      <c r="H16" s="159"/>
      <c r="I16" s="159"/>
      <c r="J16" s="160"/>
    </row>
    <row r="17" spans="1:10" ht="25.5" customHeight="1">
      <c r="A17" s="83" t="s">
        <v>49</v>
      </c>
      <c r="B17" s="158" t="s">
        <v>340</v>
      </c>
      <c r="C17" s="159"/>
      <c r="D17" s="159"/>
      <c r="E17" s="159"/>
      <c r="F17" s="159"/>
      <c r="G17" s="159"/>
      <c r="H17" s="159"/>
      <c r="I17" s="159"/>
      <c r="J17" s="160"/>
    </row>
    <row r="18" spans="1:10" ht="30" customHeight="1">
      <c r="A18" s="83" t="s">
        <v>256</v>
      </c>
      <c r="B18" s="158" t="s">
        <v>335</v>
      </c>
      <c r="C18" s="159"/>
      <c r="D18" s="159"/>
      <c r="E18" s="159"/>
      <c r="F18" s="159"/>
      <c r="G18" s="159"/>
      <c r="H18" s="159"/>
      <c r="I18" s="159"/>
      <c r="J18" s="160"/>
    </row>
    <row r="19" spans="1:10" ht="30" customHeight="1">
      <c r="A19" s="197" t="s">
        <v>51</v>
      </c>
      <c r="B19" s="178" t="s">
        <v>257</v>
      </c>
      <c r="C19" s="194"/>
      <c r="D19" s="195"/>
      <c r="E19" s="178" t="s">
        <v>258</v>
      </c>
      <c r="F19" s="195"/>
      <c r="G19" s="83" t="s">
        <v>259</v>
      </c>
      <c r="H19" s="189" t="s">
        <v>260</v>
      </c>
      <c r="I19" s="199"/>
      <c r="J19" s="190"/>
    </row>
    <row r="20" spans="1:10" ht="30" customHeight="1">
      <c r="A20" s="198"/>
      <c r="B20" s="200" t="s">
        <v>261</v>
      </c>
      <c r="C20" s="201"/>
      <c r="D20" s="202"/>
      <c r="E20" s="206" t="s">
        <v>262</v>
      </c>
      <c r="F20" s="207"/>
      <c r="G20" s="85" t="s">
        <v>263</v>
      </c>
      <c r="H20" s="212" t="s">
        <v>248</v>
      </c>
      <c r="I20" s="213"/>
      <c r="J20" s="214"/>
    </row>
    <row r="21" spans="1:10" ht="55.5" customHeight="1">
      <c r="A21" s="198"/>
      <c r="B21" s="203"/>
      <c r="C21" s="204"/>
      <c r="D21" s="205"/>
      <c r="E21" s="208"/>
      <c r="F21" s="209"/>
      <c r="G21" s="86" t="s">
        <v>264</v>
      </c>
      <c r="H21" s="212"/>
      <c r="I21" s="213"/>
      <c r="J21" s="214"/>
    </row>
    <row r="22" spans="1:10" ht="55.5" customHeight="1">
      <c r="A22" s="198"/>
      <c r="B22" s="203"/>
      <c r="C22" s="204"/>
      <c r="D22" s="205"/>
      <c r="E22" s="210"/>
      <c r="F22" s="211"/>
      <c r="G22" s="86" t="s">
        <v>265</v>
      </c>
      <c r="H22" s="212"/>
      <c r="I22" s="213"/>
      <c r="J22" s="214"/>
    </row>
    <row r="23" spans="1:10" ht="55.5" customHeight="1">
      <c r="A23" s="198"/>
      <c r="B23" s="203"/>
      <c r="C23" s="204"/>
      <c r="D23" s="205"/>
      <c r="E23" s="206" t="s">
        <v>266</v>
      </c>
      <c r="F23" s="207"/>
      <c r="G23" s="85" t="s">
        <v>263</v>
      </c>
      <c r="H23" s="212"/>
      <c r="I23" s="213"/>
      <c r="J23" s="214"/>
    </row>
    <row r="24" spans="1:10" ht="34.5" customHeight="1">
      <c r="A24" s="198"/>
      <c r="B24" s="203"/>
      <c r="C24" s="204"/>
      <c r="D24" s="205"/>
      <c r="E24" s="208"/>
      <c r="F24" s="209"/>
      <c r="G24" s="86" t="s">
        <v>264</v>
      </c>
      <c r="H24" s="212"/>
      <c r="I24" s="213"/>
      <c r="J24" s="214"/>
    </row>
    <row r="25" spans="1:10" ht="34.5" customHeight="1">
      <c r="A25" s="198"/>
      <c r="B25" s="203"/>
      <c r="C25" s="204"/>
      <c r="D25" s="205"/>
      <c r="E25" s="210"/>
      <c r="F25" s="211"/>
      <c r="G25" s="86" t="s">
        <v>265</v>
      </c>
      <c r="H25" s="212"/>
      <c r="I25" s="213"/>
      <c r="J25" s="214"/>
    </row>
    <row r="26" spans="1:10" ht="30" customHeight="1">
      <c r="A26" s="198"/>
      <c r="B26" s="203"/>
      <c r="C26" s="204"/>
      <c r="D26" s="205"/>
      <c r="E26" s="206" t="s">
        <v>267</v>
      </c>
      <c r="F26" s="207"/>
      <c r="G26" s="85" t="s">
        <v>342</v>
      </c>
      <c r="H26" s="212">
        <v>1</v>
      </c>
      <c r="I26" s="213"/>
      <c r="J26" s="214"/>
    </row>
    <row r="27" spans="1:10" ht="30" customHeight="1">
      <c r="A27" s="198"/>
      <c r="B27" s="203"/>
      <c r="C27" s="204"/>
      <c r="D27" s="205"/>
      <c r="E27" s="208"/>
      <c r="F27" s="209"/>
      <c r="G27" s="86" t="s">
        <v>264</v>
      </c>
      <c r="H27" s="212"/>
      <c r="I27" s="213"/>
      <c r="J27" s="214"/>
    </row>
    <row r="28" spans="1:10" ht="30" customHeight="1">
      <c r="A28" s="198"/>
      <c r="B28" s="203"/>
      <c r="C28" s="204"/>
      <c r="D28" s="205"/>
      <c r="E28" s="210"/>
      <c r="F28" s="211"/>
      <c r="G28" s="86" t="s">
        <v>265</v>
      </c>
      <c r="H28" s="212"/>
      <c r="I28" s="213"/>
      <c r="J28" s="214"/>
    </row>
    <row r="29" spans="1:10" ht="30" customHeight="1">
      <c r="A29" s="198"/>
      <c r="B29" s="203"/>
      <c r="C29" s="204"/>
      <c r="D29" s="205"/>
      <c r="E29" s="206" t="s">
        <v>268</v>
      </c>
      <c r="F29" s="207"/>
      <c r="G29" s="85" t="s">
        <v>263</v>
      </c>
      <c r="H29" s="212"/>
      <c r="I29" s="213"/>
      <c r="J29" s="214"/>
    </row>
    <row r="30" spans="1:10" ht="30" customHeight="1">
      <c r="A30" s="198"/>
      <c r="B30" s="203"/>
      <c r="C30" s="204"/>
      <c r="D30" s="205"/>
      <c r="E30" s="208"/>
      <c r="F30" s="209"/>
      <c r="G30" s="86" t="s">
        <v>264</v>
      </c>
      <c r="H30" s="212"/>
      <c r="I30" s="213"/>
      <c r="J30" s="214"/>
    </row>
    <row r="31" spans="1:10" ht="30" customHeight="1">
      <c r="A31" s="198"/>
      <c r="B31" s="203"/>
      <c r="C31" s="204"/>
      <c r="D31" s="205"/>
      <c r="E31" s="210" t="s">
        <v>268</v>
      </c>
      <c r="F31" s="211"/>
      <c r="G31" s="86" t="s">
        <v>265</v>
      </c>
      <c r="H31" s="168" t="s">
        <v>77</v>
      </c>
      <c r="I31" s="169"/>
      <c r="J31" s="170"/>
    </row>
    <row r="32" spans="1:10" ht="30" customHeight="1">
      <c r="A32" s="198"/>
      <c r="B32" s="200" t="s">
        <v>269</v>
      </c>
      <c r="C32" s="201"/>
      <c r="D32" s="202"/>
      <c r="E32" s="206" t="s">
        <v>270</v>
      </c>
      <c r="F32" s="207"/>
      <c r="G32" s="85" t="s">
        <v>263</v>
      </c>
      <c r="H32" s="168" t="s">
        <v>248</v>
      </c>
      <c r="I32" s="169" t="s">
        <v>248</v>
      </c>
      <c r="J32" s="170"/>
    </row>
    <row r="33" spans="1:10" ht="30" customHeight="1">
      <c r="A33" s="198"/>
      <c r="B33" s="203"/>
      <c r="C33" s="204"/>
      <c r="D33" s="205"/>
      <c r="E33" s="208"/>
      <c r="F33" s="209"/>
      <c r="G33" s="86" t="s">
        <v>264</v>
      </c>
      <c r="H33" s="168"/>
      <c r="I33" s="169"/>
      <c r="J33" s="170"/>
    </row>
    <row r="34" spans="1:10" ht="30" customHeight="1">
      <c r="A34" s="198"/>
      <c r="B34" s="203"/>
      <c r="C34" s="204"/>
      <c r="D34" s="205"/>
      <c r="E34" s="210"/>
      <c r="F34" s="211"/>
      <c r="G34" s="86" t="s">
        <v>265</v>
      </c>
      <c r="H34" s="168"/>
      <c r="I34" s="169"/>
      <c r="J34" s="170"/>
    </row>
    <row r="35" spans="1:10" ht="30" customHeight="1">
      <c r="A35" s="198"/>
      <c r="B35" s="203"/>
      <c r="C35" s="204"/>
      <c r="D35" s="205"/>
      <c r="E35" s="206" t="s">
        <v>271</v>
      </c>
      <c r="F35" s="207"/>
      <c r="G35" s="85" t="s">
        <v>343</v>
      </c>
      <c r="H35" s="168" t="s">
        <v>291</v>
      </c>
      <c r="I35" s="169"/>
      <c r="J35" s="170"/>
    </row>
    <row r="36" spans="1:10" ht="30" customHeight="1">
      <c r="A36" s="198"/>
      <c r="B36" s="203"/>
      <c r="C36" s="204"/>
      <c r="D36" s="205"/>
      <c r="E36" s="208"/>
      <c r="F36" s="209"/>
      <c r="G36" s="86" t="s">
        <v>264</v>
      </c>
      <c r="H36" s="168"/>
      <c r="I36" s="169"/>
      <c r="J36" s="170"/>
    </row>
    <row r="37" spans="1:10" ht="30" customHeight="1">
      <c r="A37" s="198"/>
      <c r="B37" s="203"/>
      <c r="C37" s="204"/>
      <c r="D37" s="205"/>
      <c r="E37" s="210"/>
      <c r="F37" s="211"/>
      <c r="G37" s="86" t="s">
        <v>265</v>
      </c>
      <c r="H37" s="168"/>
      <c r="I37" s="169"/>
      <c r="J37" s="170"/>
    </row>
    <row r="38" spans="1:10" ht="30" customHeight="1">
      <c r="A38" s="198"/>
      <c r="B38" s="203"/>
      <c r="C38" s="204"/>
      <c r="D38" s="205"/>
      <c r="E38" s="206" t="s">
        <v>272</v>
      </c>
      <c r="F38" s="207"/>
      <c r="G38" s="85" t="s">
        <v>263</v>
      </c>
      <c r="H38" s="168"/>
      <c r="I38" s="169"/>
      <c r="J38" s="170"/>
    </row>
    <row r="39" spans="1:10" ht="25.5" customHeight="1">
      <c r="A39" s="198"/>
      <c r="B39" s="203"/>
      <c r="C39" s="204"/>
      <c r="D39" s="205"/>
      <c r="E39" s="208"/>
      <c r="F39" s="209"/>
      <c r="G39" s="86" t="s">
        <v>264</v>
      </c>
      <c r="H39" s="168"/>
      <c r="I39" s="169"/>
      <c r="J39" s="170"/>
    </row>
    <row r="40" spans="1:10" ht="14.25">
      <c r="A40" s="198"/>
      <c r="B40" s="203"/>
      <c r="C40" s="204"/>
      <c r="D40" s="205"/>
      <c r="E40" s="210"/>
      <c r="F40" s="211"/>
      <c r="G40" s="86" t="s">
        <v>265</v>
      </c>
      <c r="H40" s="168"/>
      <c r="I40" s="169"/>
      <c r="J40" s="170"/>
    </row>
    <row r="41" spans="1:10" ht="14.25">
      <c r="A41" s="198"/>
      <c r="B41" s="203"/>
      <c r="C41" s="204"/>
      <c r="D41" s="205"/>
      <c r="E41" s="206" t="s">
        <v>273</v>
      </c>
      <c r="F41" s="207"/>
      <c r="G41" s="85" t="s">
        <v>263</v>
      </c>
      <c r="H41" s="168"/>
      <c r="I41" s="169"/>
      <c r="J41" s="170"/>
    </row>
    <row r="42" spans="1:10" ht="14.25">
      <c r="A42" s="198"/>
      <c r="B42" s="203"/>
      <c r="C42" s="204"/>
      <c r="D42" s="205"/>
      <c r="E42" s="208"/>
      <c r="F42" s="209"/>
      <c r="G42" s="86" t="s">
        <v>264</v>
      </c>
      <c r="H42" s="168"/>
      <c r="I42" s="169"/>
      <c r="J42" s="170"/>
    </row>
    <row r="43" spans="1:10" ht="14.25">
      <c r="A43" s="198"/>
      <c r="B43" s="203"/>
      <c r="C43" s="204"/>
      <c r="D43" s="205"/>
      <c r="E43" s="210" t="s">
        <v>273</v>
      </c>
      <c r="F43" s="211"/>
      <c r="G43" s="86" t="s">
        <v>265</v>
      </c>
      <c r="H43" s="168" t="s">
        <v>77</v>
      </c>
      <c r="I43" s="169" t="s">
        <v>77</v>
      </c>
      <c r="J43" s="170" t="s">
        <v>77</v>
      </c>
    </row>
    <row r="44" spans="1:10" ht="14.25">
      <c r="A44" s="198"/>
      <c r="B44" s="200" t="s">
        <v>274</v>
      </c>
      <c r="C44" s="201"/>
      <c r="D44" s="202"/>
      <c r="E44" s="206" t="s">
        <v>275</v>
      </c>
      <c r="F44" s="207"/>
      <c r="G44" s="85" t="s">
        <v>344</v>
      </c>
      <c r="H44" s="168" t="s">
        <v>291</v>
      </c>
      <c r="I44" s="169" t="s">
        <v>248</v>
      </c>
      <c r="J44" s="170"/>
    </row>
    <row r="45" spans="1:10" ht="14.25">
      <c r="A45" s="198"/>
      <c r="B45" s="203"/>
      <c r="C45" s="204"/>
      <c r="D45" s="205"/>
      <c r="E45" s="208"/>
      <c r="F45" s="209"/>
      <c r="G45" s="86" t="s">
        <v>264</v>
      </c>
      <c r="H45" s="168"/>
      <c r="I45" s="169"/>
      <c r="J45" s="170"/>
    </row>
    <row r="46" spans="1:10" ht="14.25">
      <c r="A46" s="198"/>
      <c r="B46" s="203"/>
      <c r="C46" s="204"/>
      <c r="D46" s="205"/>
      <c r="E46" s="210"/>
      <c r="F46" s="211"/>
      <c r="G46" s="86" t="s">
        <v>265</v>
      </c>
      <c r="H46" s="168"/>
      <c r="I46" s="169"/>
      <c r="J46" s="170"/>
    </row>
    <row r="47" spans="1:10" ht="14.25">
      <c r="A47" s="189" t="s">
        <v>276</v>
      </c>
      <c r="B47" s="182"/>
      <c r="C47" s="179"/>
      <c r="D47" s="215"/>
      <c r="E47" s="216"/>
      <c r="F47" s="216"/>
      <c r="G47" s="216"/>
      <c r="H47" s="216"/>
      <c r="I47" s="216"/>
      <c r="J47" s="217"/>
    </row>
    <row r="48" spans="1:10" ht="15">
      <c r="A48" s="266" t="s">
        <v>419</v>
      </c>
      <c r="B48" s="167"/>
      <c r="C48" s="167"/>
      <c r="D48" s="167"/>
      <c r="E48" s="167"/>
      <c r="F48" s="167"/>
      <c r="G48" s="167"/>
      <c r="H48" s="167"/>
      <c r="I48" s="87"/>
      <c r="J48" s="87"/>
    </row>
    <row r="49" spans="1:10" ht="14.25">
      <c r="A49" s="88"/>
      <c r="B49" s="88"/>
      <c r="C49" s="88"/>
      <c r="D49" s="88"/>
      <c r="E49" s="88"/>
      <c r="F49" s="88"/>
      <c r="G49" s="88"/>
      <c r="H49" s="88"/>
      <c r="I49" s="87"/>
      <c r="J49" s="87"/>
    </row>
    <row r="50" spans="1:10" ht="14.25">
      <c r="A50" s="89"/>
      <c r="B50" s="89"/>
      <c r="C50" s="87"/>
      <c r="D50" s="87"/>
      <c r="E50" s="87"/>
      <c r="F50" s="87"/>
      <c r="G50" s="87"/>
      <c r="H50" s="87"/>
      <c r="I50" s="87"/>
      <c r="J50" s="87"/>
    </row>
    <row r="51" spans="1:10" ht="14.25">
      <c r="A51" s="90"/>
      <c r="B51" s="89"/>
      <c r="C51" s="87"/>
      <c r="D51" s="87"/>
      <c r="E51" s="87"/>
      <c r="F51" s="87"/>
      <c r="G51" s="87"/>
      <c r="H51" s="87"/>
      <c r="I51" s="87"/>
      <c r="J51" s="87"/>
    </row>
    <row r="52" spans="1:10" ht="14.25">
      <c r="A52" s="90"/>
      <c r="B52" s="89"/>
      <c r="C52" s="87"/>
      <c r="D52" s="87"/>
      <c r="E52" s="87"/>
      <c r="F52" s="87"/>
      <c r="G52" s="87"/>
      <c r="H52" s="87"/>
      <c r="I52" s="87"/>
      <c r="J52" s="87"/>
    </row>
    <row r="53" spans="1:10" ht="14.25">
      <c r="A53" s="90"/>
      <c r="B53" s="89"/>
      <c r="C53" s="87"/>
      <c r="D53" s="87"/>
      <c r="E53" s="87"/>
      <c r="F53" s="87"/>
      <c r="G53" s="87"/>
      <c r="H53" s="87"/>
      <c r="I53" s="87"/>
      <c r="J53" s="87"/>
    </row>
    <row r="54" ht="14.25">
      <c r="A54" s="90"/>
    </row>
  </sheetData>
  <sheetProtection/>
  <protectedRanges>
    <protectedRange sqref="B15:B17" name="main"/>
    <protectedRange sqref="D13:D14" name="main_1"/>
    <protectedRange sqref="H13:H14" name="main_2"/>
  </protectedRanges>
  <mergeCells count="78">
    <mergeCell ref="A48:H48"/>
    <mergeCell ref="B44:D46"/>
    <mergeCell ref="E44:F46"/>
    <mergeCell ref="H44:J44"/>
    <mergeCell ref="H45:J45"/>
    <mergeCell ref="H46:J46"/>
    <mergeCell ref="A47:C47"/>
    <mergeCell ref="D47:J47"/>
    <mergeCell ref="H38:J38"/>
    <mergeCell ref="H39:J39"/>
    <mergeCell ref="H40:J40"/>
    <mergeCell ref="E41:F43"/>
    <mergeCell ref="H41:J41"/>
    <mergeCell ref="H42:J42"/>
    <mergeCell ref="H43:J43"/>
    <mergeCell ref="B32:D43"/>
    <mergeCell ref="E32:F34"/>
    <mergeCell ref="H32:J32"/>
    <mergeCell ref="H33:J33"/>
    <mergeCell ref="H34:J34"/>
    <mergeCell ref="E35:F37"/>
    <mergeCell ref="H35:J35"/>
    <mergeCell ref="H36:J36"/>
    <mergeCell ref="H37:J37"/>
    <mergeCell ref="E38:F40"/>
    <mergeCell ref="E26:F28"/>
    <mergeCell ref="H26:J26"/>
    <mergeCell ref="H27:J27"/>
    <mergeCell ref="H28:J28"/>
    <mergeCell ref="E29:F31"/>
    <mergeCell ref="H29:J29"/>
    <mergeCell ref="H30:J30"/>
    <mergeCell ref="H31:J31"/>
    <mergeCell ref="H20:J20"/>
    <mergeCell ref="H21:J21"/>
    <mergeCell ref="H22:J22"/>
    <mergeCell ref="E23:F25"/>
    <mergeCell ref="H23:J23"/>
    <mergeCell ref="H24:J24"/>
    <mergeCell ref="H25:J25"/>
    <mergeCell ref="B15:J15"/>
    <mergeCell ref="B16:J16"/>
    <mergeCell ref="B17:J17"/>
    <mergeCell ref="B18:J18"/>
    <mergeCell ref="A19:A46"/>
    <mergeCell ref="B19:D19"/>
    <mergeCell ref="E19:F19"/>
    <mergeCell ref="H19:J19"/>
    <mergeCell ref="B20:D31"/>
    <mergeCell ref="E20:F22"/>
    <mergeCell ref="B12:J12"/>
    <mergeCell ref="A13:C13"/>
    <mergeCell ref="D13:E13"/>
    <mergeCell ref="F13:G13"/>
    <mergeCell ref="H13:J13"/>
    <mergeCell ref="A14:C14"/>
    <mergeCell ref="D14:E14"/>
    <mergeCell ref="F14:G14"/>
    <mergeCell ref="H14:J14"/>
    <mergeCell ref="B9:J9"/>
    <mergeCell ref="A10:A11"/>
    <mergeCell ref="B10:C10"/>
    <mergeCell ref="D10:J10"/>
    <mergeCell ref="B11:C11"/>
    <mergeCell ref="D11:J11"/>
    <mergeCell ref="A6:A7"/>
    <mergeCell ref="B6:E6"/>
    <mergeCell ref="F6:J6"/>
    <mergeCell ref="B7:E7"/>
    <mergeCell ref="F7:J7"/>
    <mergeCell ref="B8:E8"/>
    <mergeCell ref="G8:J8"/>
    <mergeCell ref="A1:J1"/>
    <mergeCell ref="A2:J2"/>
    <mergeCell ref="A3:J3"/>
    <mergeCell ref="B4:J4"/>
    <mergeCell ref="B5:E5"/>
    <mergeCell ref="G5:H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J54"/>
  <sheetViews>
    <sheetView zoomScalePageLayoutView="0" workbookViewId="0" topLeftCell="A1">
      <selection activeCell="A49" sqref="A49"/>
    </sheetView>
  </sheetViews>
  <sheetFormatPr defaultColWidth="9.00390625" defaultRowHeight="14.25"/>
  <cols>
    <col min="1" max="1" width="12.75390625" style="78" bestFit="1" customWidth="1"/>
    <col min="2" max="2" width="13.625" style="78" bestFit="1" customWidth="1"/>
    <col min="3" max="3" width="12.75390625" style="78" bestFit="1" customWidth="1"/>
    <col min="4" max="4" width="1.37890625" style="78" bestFit="1" customWidth="1"/>
    <col min="5" max="5" width="12.75390625" style="78" bestFit="1" customWidth="1"/>
    <col min="6" max="6" width="12.00390625" style="78" customWidth="1"/>
    <col min="7" max="7" width="12.625" style="78" customWidth="1"/>
    <col min="8" max="16384" width="9.00390625" style="78" customWidth="1"/>
  </cols>
  <sheetData>
    <row r="1" spans="1:10" ht="46.5" customHeight="1">
      <c r="A1" s="147" t="s">
        <v>237</v>
      </c>
      <c r="B1" s="147"/>
      <c r="C1" s="147"/>
      <c r="D1" s="147"/>
      <c r="E1" s="147"/>
      <c r="F1" s="147"/>
      <c r="G1" s="147"/>
      <c r="H1" s="147"/>
      <c r="I1" s="147"/>
      <c r="J1" s="147"/>
    </row>
    <row r="2" spans="1:10" ht="33" customHeight="1">
      <c r="A2" s="148" t="s">
        <v>238</v>
      </c>
      <c r="B2" s="148"/>
      <c r="C2" s="148"/>
      <c r="D2" s="148"/>
      <c r="E2" s="148"/>
      <c r="F2" s="148"/>
      <c r="G2" s="148"/>
      <c r="H2" s="148"/>
      <c r="I2" s="148"/>
      <c r="J2" s="148"/>
    </row>
    <row r="3" spans="1:10" ht="25.5" customHeight="1">
      <c r="A3" s="149" t="s">
        <v>345</v>
      </c>
      <c r="B3" s="149"/>
      <c r="C3" s="149"/>
      <c r="D3" s="149"/>
      <c r="E3" s="149"/>
      <c r="F3" s="149"/>
      <c r="G3" s="149"/>
      <c r="H3" s="149"/>
      <c r="I3" s="149"/>
      <c r="J3" s="149"/>
    </row>
    <row r="4" spans="1:10" ht="25.5" customHeight="1">
      <c r="A4" s="79" t="s">
        <v>48</v>
      </c>
      <c r="B4" s="218" t="s">
        <v>346</v>
      </c>
      <c r="C4" s="219"/>
      <c r="D4" s="219"/>
      <c r="E4" s="219"/>
      <c r="F4" s="219"/>
      <c r="G4" s="219"/>
      <c r="H4" s="219"/>
      <c r="I4" s="219"/>
      <c r="J4" s="220"/>
    </row>
    <row r="5" spans="1:10" ht="27.75" customHeight="1">
      <c r="A5" s="80" t="s">
        <v>239</v>
      </c>
      <c r="B5" s="178" t="s">
        <v>347</v>
      </c>
      <c r="C5" s="182"/>
      <c r="D5" s="182"/>
      <c r="E5" s="179"/>
      <c r="F5" s="80" t="s">
        <v>240</v>
      </c>
      <c r="G5" s="267" t="s">
        <v>348</v>
      </c>
      <c r="H5" s="179"/>
      <c r="I5" s="81" t="s">
        <v>241</v>
      </c>
      <c r="J5" s="81">
        <v>31157733</v>
      </c>
    </row>
    <row r="6" spans="1:10" ht="25.5" customHeight="1">
      <c r="A6" s="180" t="s">
        <v>242</v>
      </c>
      <c r="B6" s="178" t="s">
        <v>243</v>
      </c>
      <c r="C6" s="182"/>
      <c r="D6" s="182"/>
      <c r="E6" s="179"/>
      <c r="F6" s="178" t="s">
        <v>244</v>
      </c>
      <c r="G6" s="182"/>
      <c r="H6" s="182"/>
      <c r="I6" s="182"/>
      <c r="J6" s="179"/>
    </row>
    <row r="7" spans="1:10" ht="45" customHeight="1">
      <c r="A7" s="181"/>
      <c r="B7" s="178" t="s">
        <v>349</v>
      </c>
      <c r="C7" s="182"/>
      <c r="D7" s="182"/>
      <c r="E7" s="179"/>
      <c r="F7" s="178" t="s">
        <v>350</v>
      </c>
      <c r="G7" s="182"/>
      <c r="H7" s="182"/>
      <c r="I7" s="182"/>
      <c r="J7" s="179"/>
    </row>
    <row r="8" spans="1:10" ht="25.5" customHeight="1">
      <c r="A8" s="79" t="s">
        <v>245</v>
      </c>
      <c r="B8" s="215" t="s">
        <v>351</v>
      </c>
      <c r="C8" s="216"/>
      <c r="D8" s="216"/>
      <c r="E8" s="217"/>
      <c r="F8" s="82" t="s">
        <v>246</v>
      </c>
      <c r="G8" s="215" t="s">
        <v>352</v>
      </c>
      <c r="H8" s="216"/>
      <c r="I8" s="216"/>
      <c r="J8" s="217"/>
    </row>
    <row r="9" spans="1:10" ht="60.75" customHeight="1">
      <c r="A9" s="83" t="s">
        <v>74</v>
      </c>
      <c r="B9" s="189" t="s">
        <v>353</v>
      </c>
      <c r="C9" s="199"/>
      <c r="D9" s="199"/>
      <c r="E9" s="199"/>
      <c r="F9" s="199"/>
      <c r="G9" s="199"/>
      <c r="H9" s="199"/>
      <c r="I9" s="199"/>
      <c r="J9" s="190"/>
    </row>
    <row r="10" spans="1:10" s="84" customFormat="1" ht="52.5" customHeight="1">
      <c r="A10" s="187" t="s">
        <v>75</v>
      </c>
      <c r="B10" s="189" t="s">
        <v>247</v>
      </c>
      <c r="C10" s="190"/>
      <c r="D10" s="184" t="s">
        <v>354</v>
      </c>
      <c r="E10" s="185"/>
      <c r="F10" s="185"/>
      <c r="G10" s="185"/>
      <c r="H10" s="185"/>
      <c r="I10" s="185"/>
      <c r="J10" s="186"/>
    </row>
    <row r="11" spans="1:10" ht="34.5" customHeight="1">
      <c r="A11" s="188"/>
      <c r="B11" s="189" t="s">
        <v>249</v>
      </c>
      <c r="C11" s="190"/>
      <c r="D11" s="184" t="s">
        <v>355</v>
      </c>
      <c r="E11" s="185"/>
      <c r="F11" s="185"/>
      <c r="G11" s="185"/>
      <c r="H11" s="185"/>
      <c r="I11" s="185"/>
      <c r="J11" s="186"/>
    </row>
    <row r="12" spans="1:10" ht="33" customHeight="1">
      <c r="A12" s="83" t="s">
        <v>76</v>
      </c>
      <c r="B12" s="184" t="s">
        <v>356</v>
      </c>
      <c r="C12" s="185"/>
      <c r="D12" s="185"/>
      <c r="E12" s="185"/>
      <c r="F12" s="185"/>
      <c r="G12" s="185"/>
      <c r="H12" s="185"/>
      <c r="I12" s="185"/>
      <c r="J12" s="186"/>
    </row>
    <row r="13" spans="1:10" ht="34.5" customHeight="1">
      <c r="A13" s="178" t="s">
        <v>250</v>
      </c>
      <c r="B13" s="182"/>
      <c r="C13" s="179"/>
      <c r="D13" s="224" t="s">
        <v>358</v>
      </c>
      <c r="E13" s="225"/>
      <c r="F13" s="178" t="s">
        <v>251</v>
      </c>
      <c r="G13" s="182"/>
      <c r="H13" s="224" t="s">
        <v>360</v>
      </c>
      <c r="I13" s="226"/>
      <c r="J13" s="225"/>
    </row>
    <row r="14" spans="1:10" ht="39.75" customHeight="1">
      <c r="A14" s="178" t="s">
        <v>252</v>
      </c>
      <c r="B14" s="194"/>
      <c r="C14" s="195"/>
      <c r="D14" s="227" t="s">
        <v>359</v>
      </c>
      <c r="E14" s="228"/>
      <c r="F14" s="178" t="s">
        <v>253</v>
      </c>
      <c r="G14" s="179"/>
      <c r="H14" s="227" t="s">
        <v>357</v>
      </c>
      <c r="I14" s="227"/>
      <c r="J14" s="227"/>
    </row>
    <row r="15" spans="1:10" ht="30" customHeight="1">
      <c r="A15" s="83" t="s">
        <v>254</v>
      </c>
      <c r="B15" s="158" t="s">
        <v>361</v>
      </c>
      <c r="C15" s="159"/>
      <c r="D15" s="159"/>
      <c r="E15" s="159"/>
      <c r="F15" s="159"/>
      <c r="G15" s="159"/>
      <c r="H15" s="159"/>
      <c r="I15" s="159"/>
      <c r="J15" s="160"/>
    </row>
    <row r="16" spans="1:10" ht="30" customHeight="1">
      <c r="A16" s="83" t="s">
        <v>255</v>
      </c>
      <c r="B16" s="158" t="s">
        <v>362</v>
      </c>
      <c r="C16" s="159"/>
      <c r="D16" s="159"/>
      <c r="E16" s="159"/>
      <c r="F16" s="159"/>
      <c r="G16" s="159"/>
      <c r="H16" s="159"/>
      <c r="I16" s="159"/>
      <c r="J16" s="160"/>
    </row>
    <row r="17" spans="1:10" ht="25.5" customHeight="1">
      <c r="A17" s="83" t="s">
        <v>49</v>
      </c>
      <c r="B17" s="158" t="s">
        <v>363</v>
      </c>
      <c r="C17" s="159"/>
      <c r="D17" s="159"/>
      <c r="E17" s="159"/>
      <c r="F17" s="159"/>
      <c r="G17" s="159"/>
      <c r="H17" s="159"/>
      <c r="I17" s="159"/>
      <c r="J17" s="160"/>
    </row>
    <row r="18" spans="1:10" ht="30" customHeight="1">
      <c r="A18" s="83" t="s">
        <v>256</v>
      </c>
      <c r="B18" s="158" t="s">
        <v>364</v>
      </c>
      <c r="C18" s="159"/>
      <c r="D18" s="159"/>
      <c r="E18" s="159"/>
      <c r="F18" s="159"/>
      <c r="G18" s="159"/>
      <c r="H18" s="159"/>
      <c r="I18" s="159"/>
      <c r="J18" s="160"/>
    </row>
    <row r="19" spans="1:10" ht="30" customHeight="1">
      <c r="A19" s="197" t="s">
        <v>51</v>
      </c>
      <c r="B19" s="178" t="s">
        <v>257</v>
      </c>
      <c r="C19" s="194"/>
      <c r="D19" s="195"/>
      <c r="E19" s="178" t="s">
        <v>258</v>
      </c>
      <c r="F19" s="195"/>
      <c r="G19" s="83" t="s">
        <v>259</v>
      </c>
      <c r="H19" s="189" t="s">
        <v>260</v>
      </c>
      <c r="I19" s="199"/>
      <c r="J19" s="190"/>
    </row>
    <row r="20" spans="1:10" ht="30" customHeight="1">
      <c r="A20" s="198"/>
      <c r="B20" s="200" t="s">
        <v>261</v>
      </c>
      <c r="C20" s="201"/>
      <c r="D20" s="202"/>
      <c r="E20" s="206" t="s">
        <v>262</v>
      </c>
      <c r="F20" s="207"/>
      <c r="G20" s="85" t="s">
        <v>263</v>
      </c>
      <c r="H20" s="212" t="s">
        <v>248</v>
      </c>
      <c r="I20" s="213"/>
      <c r="J20" s="214"/>
    </row>
    <row r="21" spans="1:10" ht="55.5" customHeight="1">
      <c r="A21" s="198"/>
      <c r="B21" s="203"/>
      <c r="C21" s="204"/>
      <c r="D21" s="205"/>
      <c r="E21" s="208"/>
      <c r="F21" s="209"/>
      <c r="G21" s="86" t="s">
        <v>264</v>
      </c>
      <c r="H21" s="212"/>
      <c r="I21" s="213"/>
      <c r="J21" s="214"/>
    </row>
    <row r="22" spans="1:10" ht="55.5" customHeight="1">
      <c r="A22" s="198"/>
      <c r="B22" s="203"/>
      <c r="C22" s="204"/>
      <c r="D22" s="205"/>
      <c r="E22" s="210"/>
      <c r="F22" s="211"/>
      <c r="G22" s="86" t="s">
        <v>265</v>
      </c>
      <c r="H22" s="212"/>
      <c r="I22" s="213"/>
      <c r="J22" s="214"/>
    </row>
    <row r="23" spans="1:10" ht="55.5" customHeight="1">
      <c r="A23" s="198"/>
      <c r="B23" s="203"/>
      <c r="C23" s="204"/>
      <c r="D23" s="205"/>
      <c r="E23" s="206" t="s">
        <v>266</v>
      </c>
      <c r="F23" s="207"/>
      <c r="G23" s="85" t="s">
        <v>263</v>
      </c>
      <c r="H23" s="212"/>
      <c r="I23" s="213"/>
      <c r="J23" s="214"/>
    </row>
    <row r="24" spans="1:10" ht="34.5" customHeight="1">
      <c r="A24" s="198"/>
      <c r="B24" s="203"/>
      <c r="C24" s="204"/>
      <c r="D24" s="205"/>
      <c r="E24" s="208"/>
      <c r="F24" s="209"/>
      <c r="G24" s="86" t="s">
        <v>264</v>
      </c>
      <c r="H24" s="212"/>
      <c r="I24" s="213"/>
      <c r="J24" s="214"/>
    </row>
    <row r="25" spans="1:10" ht="34.5" customHeight="1">
      <c r="A25" s="198"/>
      <c r="B25" s="203"/>
      <c r="C25" s="204"/>
      <c r="D25" s="205"/>
      <c r="E25" s="210"/>
      <c r="F25" s="211"/>
      <c r="G25" s="86" t="s">
        <v>265</v>
      </c>
      <c r="H25" s="212"/>
      <c r="I25" s="213"/>
      <c r="J25" s="214"/>
    </row>
    <row r="26" spans="1:10" ht="30" customHeight="1">
      <c r="A26" s="198"/>
      <c r="B26" s="203"/>
      <c r="C26" s="204"/>
      <c r="D26" s="205"/>
      <c r="E26" s="206" t="s">
        <v>267</v>
      </c>
      <c r="F26" s="207"/>
      <c r="G26" s="85" t="s">
        <v>365</v>
      </c>
      <c r="H26" s="212">
        <v>1</v>
      </c>
      <c r="I26" s="213"/>
      <c r="J26" s="214"/>
    </row>
    <row r="27" spans="1:10" ht="30" customHeight="1">
      <c r="A27" s="198"/>
      <c r="B27" s="203"/>
      <c r="C27" s="204"/>
      <c r="D27" s="205"/>
      <c r="E27" s="208"/>
      <c r="F27" s="209"/>
      <c r="G27" s="86" t="s">
        <v>264</v>
      </c>
      <c r="H27" s="212"/>
      <c r="I27" s="213"/>
      <c r="J27" s="214"/>
    </row>
    <row r="28" spans="1:10" ht="30" customHeight="1">
      <c r="A28" s="198"/>
      <c r="B28" s="203"/>
      <c r="C28" s="204"/>
      <c r="D28" s="205"/>
      <c r="E28" s="210"/>
      <c r="F28" s="211"/>
      <c r="G28" s="86" t="s">
        <v>265</v>
      </c>
      <c r="H28" s="212"/>
      <c r="I28" s="213"/>
      <c r="J28" s="214"/>
    </row>
    <row r="29" spans="1:10" ht="30" customHeight="1">
      <c r="A29" s="198"/>
      <c r="B29" s="203"/>
      <c r="C29" s="204"/>
      <c r="D29" s="205"/>
      <c r="E29" s="206" t="s">
        <v>268</v>
      </c>
      <c r="F29" s="207"/>
      <c r="G29" s="85" t="s">
        <v>263</v>
      </c>
      <c r="H29" s="212"/>
      <c r="I29" s="213"/>
      <c r="J29" s="214"/>
    </row>
    <row r="30" spans="1:10" ht="30" customHeight="1">
      <c r="A30" s="198"/>
      <c r="B30" s="203"/>
      <c r="C30" s="204"/>
      <c r="D30" s="205"/>
      <c r="E30" s="208"/>
      <c r="F30" s="209"/>
      <c r="G30" s="86" t="s">
        <v>264</v>
      </c>
      <c r="H30" s="212"/>
      <c r="I30" s="213"/>
      <c r="J30" s="214"/>
    </row>
    <row r="31" spans="1:10" ht="30" customHeight="1">
      <c r="A31" s="198"/>
      <c r="B31" s="203"/>
      <c r="C31" s="204"/>
      <c r="D31" s="205"/>
      <c r="E31" s="210" t="s">
        <v>268</v>
      </c>
      <c r="F31" s="211"/>
      <c r="G31" s="86" t="s">
        <v>265</v>
      </c>
      <c r="H31" s="168" t="s">
        <v>77</v>
      </c>
      <c r="I31" s="169"/>
      <c r="J31" s="170"/>
    </row>
    <row r="32" spans="1:10" ht="30" customHeight="1">
      <c r="A32" s="198"/>
      <c r="B32" s="200" t="s">
        <v>269</v>
      </c>
      <c r="C32" s="201"/>
      <c r="D32" s="202"/>
      <c r="E32" s="206" t="s">
        <v>270</v>
      </c>
      <c r="F32" s="207"/>
      <c r="G32" s="85" t="s">
        <v>263</v>
      </c>
      <c r="H32" s="168" t="s">
        <v>248</v>
      </c>
      <c r="I32" s="169" t="s">
        <v>248</v>
      </c>
      <c r="J32" s="170"/>
    </row>
    <row r="33" spans="1:10" ht="30" customHeight="1">
      <c r="A33" s="198"/>
      <c r="B33" s="203"/>
      <c r="C33" s="204"/>
      <c r="D33" s="205"/>
      <c r="E33" s="208"/>
      <c r="F33" s="209"/>
      <c r="G33" s="86" t="s">
        <v>264</v>
      </c>
      <c r="H33" s="168"/>
      <c r="I33" s="169"/>
      <c r="J33" s="170"/>
    </row>
    <row r="34" spans="1:10" ht="30" customHeight="1">
      <c r="A34" s="198"/>
      <c r="B34" s="203"/>
      <c r="C34" s="204"/>
      <c r="D34" s="205"/>
      <c r="E34" s="210"/>
      <c r="F34" s="211"/>
      <c r="G34" s="86" t="s">
        <v>265</v>
      </c>
      <c r="H34" s="168"/>
      <c r="I34" s="169"/>
      <c r="J34" s="170"/>
    </row>
    <row r="35" spans="1:10" ht="30" customHeight="1">
      <c r="A35" s="198"/>
      <c r="B35" s="203"/>
      <c r="C35" s="204"/>
      <c r="D35" s="205"/>
      <c r="E35" s="206" t="s">
        <v>271</v>
      </c>
      <c r="F35" s="207"/>
      <c r="G35" s="85" t="s">
        <v>366</v>
      </c>
      <c r="H35" s="212">
        <v>1</v>
      </c>
      <c r="I35" s="213"/>
      <c r="J35" s="214"/>
    </row>
    <row r="36" spans="1:10" ht="30" customHeight="1">
      <c r="A36" s="198"/>
      <c r="B36" s="203"/>
      <c r="C36" s="204"/>
      <c r="D36" s="205"/>
      <c r="E36" s="208"/>
      <c r="F36" s="209"/>
      <c r="G36" s="86" t="s">
        <v>264</v>
      </c>
      <c r="H36" s="168"/>
      <c r="I36" s="169"/>
      <c r="J36" s="170"/>
    </row>
    <row r="37" spans="1:10" ht="30" customHeight="1">
      <c r="A37" s="198"/>
      <c r="B37" s="203"/>
      <c r="C37" s="204"/>
      <c r="D37" s="205"/>
      <c r="E37" s="210"/>
      <c r="F37" s="211"/>
      <c r="G37" s="86" t="s">
        <v>265</v>
      </c>
      <c r="H37" s="168"/>
      <c r="I37" s="169"/>
      <c r="J37" s="170"/>
    </row>
    <row r="38" spans="1:10" ht="30" customHeight="1">
      <c r="A38" s="198"/>
      <c r="B38" s="203"/>
      <c r="C38" s="204"/>
      <c r="D38" s="205"/>
      <c r="E38" s="206" t="s">
        <v>272</v>
      </c>
      <c r="F38" s="207"/>
      <c r="G38" s="85" t="s">
        <v>263</v>
      </c>
      <c r="H38" s="168"/>
      <c r="I38" s="169"/>
      <c r="J38" s="170"/>
    </row>
    <row r="39" spans="1:10" ht="25.5" customHeight="1">
      <c r="A39" s="198"/>
      <c r="B39" s="203"/>
      <c r="C39" s="204"/>
      <c r="D39" s="205"/>
      <c r="E39" s="208"/>
      <c r="F39" s="209"/>
      <c r="G39" s="86" t="s">
        <v>264</v>
      </c>
      <c r="H39" s="168"/>
      <c r="I39" s="169"/>
      <c r="J39" s="170"/>
    </row>
    <row r="40" spans="1:10" ht="14.25">
      <c r="A40" s="198"/>
      <c r="B40" s="203"/>
      <c r="C40" s="204"/>
      <c r="D40" s="205"/>
      <c r="E40" s="210"/>
      <c r="F40" s="211"/>
      <c r="G40" s="86" t="s">
        <v>265</v>
      </c>
      <c r="H40" s="168"/>
      <c r="I40" s="169"/>
      <c r="J40" s="170"/>
    </row>
    <row r="41" spans="1:10" ht="14.25">
      <c r="A41" s="198"/>
      <c r="B41" s="203"/>
      <c r="C41" s="204"/>
      <c r="D41" s="205"/>
      <c r="E41" s="206" t="s">
        <v>273</v>
      </c>
      <c r="F41" s="207"/>
      <c r="G41" s="85" t="s">
        <v>263</v>
      </c>
      <c r="H41" s="168"/>
      <c r="I41" s="169"/>
      <c r="J41" s="170"/>
    </row>
    <row r="42" spans="1:10" ht="14.25">
      <c r="A42" s="198"/>
      <c r="B42" s="203"/>
      <c r="C42" s="204"/>
      <c r="D42" s="205"/>
      <c r="E42" s="208"/>
      <c r="F42" s="209"/>
      <c r="G42" s="86" t="s">
        <v>264</v>
      </c>
      <c r="H42" s="168"/>
      <c r="I42" s="169"/>
      <c r="J42" s="170"/>
    </row>
    <row r="43" spans="1:10" ht="14.25">
      <c r="A43" s="198"/>
      <c r="B43" s="203"/>
      <c r="C43" s="204"/>
      <c r="D43" s="205"/>
      <c r="E43" s="210" t="s">
        <v>273</v>
      </c>
      <c r="F43" s="211"/>
      <c r="G43" s="86" t="s">
        <v>265</v>
      </c>
      <c r="H43" s="168" t="s">
        <v>77</v>
      </c>
      <c r="I43" s="169" t="s">
        <v>77</v>
      </c>
      <c r="J43" s="170" t="s">
        <v>77</v>
      </c>
    </row>
    <row r="44" spans="1:10" ht="14.25">
      <c r="A44" s="198"/>
      <c r="B44" s="200" t="s">
        <v>274</v>
      </c>
      <c r="C44" s="201"/>
      <c r="D44" s="202"/>
      <c r="E44" s="206" t="s">
        <v>275</v>
      </c>
      <c r="F44" s="207"/>
      <c r="G44" s="85" t="s">
        <v>367</v>
      </c>
      <c r="H44" s="212">
        <v>1</v>
      </c>
      <c r="I44" s="213"/>
      <c r="J44" s="214"/>
    </row>
    <row r="45" spans="1:10" ht="14.25">
      <c r="A45" s="198"/>
      <c r="B45" s="203"/>
      <c r="C45" s="204"/>
      <c r="D45" s="205"/>
      <c r="E45" s="208"/>
      <c r="F45" s="209"/>
      <c r="G45" s="86" t="s">
        <v>264</v>
      </c>
      <c r="H45" s="168"/>
      <c r="I45" s="169"/>
      <c r="J45" s="170"/>
    </row>
    <row r="46" spans="1:10" ht="14.25">
      <c r="A46" s="198"/>
      <c r="B46" s="203"/>
      <c r="C46" s="204"/>
      <c r="D46" s="205"/>
      <c r="E46" s="210"/>
      <c r="F46" s="211"/>
      <c r="G46" s="86" t="s">
        <v>265</v>
      </c>
      <c r="H46" s="168"/>
      <c r="I46" s="169"/>
      <c r="J46" s="170"/>
    </row>
    <row r="47" spans="1:10" ht="14.25">
      <c r="A47" s="189" t="s">
        <v>276</v>
      </c>
      <c r="B47" s="182"/>
      <c r="C47" s="179"/>
      <c r="D47" s="215"/>
      <c r="E47" s="216"/>
      <c r="F47" s="216"/>
      <c r="G47" s="216"/>
      <c r="H47" s="216"/>
      <c r="I47" s="216"/>
      <c r="J47" s="217"/>
    </row>
    <row r="48" spans="1:10" ht="15">
      <c r="A48" s="266" t="s">
        <v>420</v>
      </c>
      <c r="B48" s="167"/>
      <c r="C48" s="167"/>
      <c r="D48" s="167"/>
      <c r="E48" s="167"/>
      <c r="F48" s="167"/>
      <c r="G48" s="167"/>
      <c r="H48" s="167"/>
      <c r="I48" s="87"/>
      <c r="J48" s="87"/>
    </row>
    <row r="49" spans="1:10" ht="14.25">
      <c r="A49" s="88"/>
      <c r="B49" s="88"/>
      <c r="C49" s="88"/>
      <c r="D49" s="88"/>
      <c r="E49" s="88"/>
      <c r="F49" s="88"/>
      <c r="G49" s="88"/>
      <c r="H49" s="88"/>
      <c r="I49" s="87"/>
      <c r="J49" s="87"/>
    </row>
    <row r="50" spans="1:10" ht="14.25">
      <c r="A50" s="89"/>
      <c r="B50" s="89"/>
      <c r="C50" s="87"/>
      <c r="D50" s="87"/>
      <c r="E50" s="87"/>
      <c r="F50" s="87"/>
      <c r="G50" s="87"/>
      <c r="H50" s="87"/>
      <c r="I50" s="87"/>
      <c r="J50" s="87"/>
    </row>
    <row r="51" spans="1:10" ht="14.25">
      <c r="A51" s="90"/>
      <c r="B51" s="89"/>
      <c r="C51" s="87"/>
      <c r="D51" s="87"/>
      <c r="E51" s="87"/>
      <c r="F51" s="87"/>
      <c r="G51" s="87"/>
      <c r="H51" s="87"/>
      <c r="I51" s="87"/>
      <c r="J51" s="87"/>
    </row>
    <row r="52" spans="1:10" ht="14.25">
      <c r="A52" s="90"/>
      <c r="B52" s="89"/>
      <c r="C52" s="87"/>
      <c r="D52" s="87"/>
      <c r="E52" s="87"/>
      <c r="F52" s="87"/>
      <c r="G52" s="87"/>
      <c r="H52" s="87"/>
      <c r="I52" s="87"/>
      <c r="J52" s="87"/>
    </row>
    <row r="53" spans="1:10" ht="14.25">
      <c r="A53" s="90"/>
      <c r="B53" s="89"/>
      <c r="C53" s="87"/>
      <c r="D53" s="87"/>
      <c r="E53" s="87"/>
      <c r="F53" s="87"/>
      <c r="G53" s="87"/>
      <c r="H53" s="87"/>
      <c r="I53" s="87"/>
      <c r="J53" s="87"/>
    </row>
    <row r="54" ht="14.25">
      <c r="A54" s="90"/>
    </row>
  </sheetData>
  <sheetProtection/>
  <protectedRanges>
    <protectedRange sqref="B15:B17" name="main"/>
    <protectedRange sqref="D13:D14" name="main_1"/>
    <protectedRange sqref="H13:H14" name="main_2"/>
  </protectedRanges>
  <mergeCells count="78">
    <mergeCell ref="A47:C47"/>
    <mergeCell ref="D47:J47"/>
    <mergeCell ref="A48:H48"/>
    <mergeCell ref="E41:F43"/>
    <mergeCell ref="H41:J41"/>
    <mergeCell ref="H42:J42"/>
    <mergeCell ref="H43:J43"/>
    <mergeCell ref="B44:D46"/>
    <mergeCell ref="E44:F46"/>
    <mergeCell ref="H44:J44"/>
    <mergeCell ref="H45:J45"/>
    <mergeCell ref="H46:J46"/>
    <mergeCell ref="H35:J35"/>
    <mergeCell ref="H36:J36"/>
    <mergeCell ref="H37:J37"/>
    <mergeCell ref="E38:F40"/>
    <mergeCell ref="H38:J38"/>
    <mergeCell ref="H39:J39"/>
    <mergeCell ref="H40:J40"/>
    <mergeCell ref="E35:F37"/>
    <mergeCell ref="E29:F31"/>
    <mergeCell ref="H29:J29"/>
    <mergeCell ref="H30:J30"/>
    <mergeCell ref="H31:J31"/>
    <mergeCell ref="B32:D43"/>
    <mergeCell ref="E32:F34"/>
    <mergeCell ref="H32:J32"/>
    <mergeCell ref="H33:J33"/>
    <mergeCell ref="H34:J34"/>
    <mergeCell ref="B18:J18"/>
    <mergeCell ref="A19:A46"/>
    <mergeCell ref="B19:D19"/>
    <mergeCell ref="E19:F19"/>
    <mergeCell ref="H19:J19"/>
    <mergeCell ref="B20:D31"/>
    <mergeCell ref="E20:F22"/>
    <mergeCell ref="H20:J20"/>
    <mergeCell ref="H21:J21"/>
    <mergeCell ref="H22:J22"/>
    <mergeCell ref="B12:J12"/>
    <mergeCell ref="A13:C13"/>
    <mergeCell ref="D13:E13"/>
    <mergeCell ref="F13:G13"/>
    <mergeCell ref="H13:J13"/>
    <mergeCell ref="A14:C14"/>
    <mergeCell ref="D14:E14"/>
    <mergeCell ref="F14:G14"/>
    <mergeCell ref="H14:J14"/>
    <mergeCell ref="B9:J9"/>
    <mergeCell ref="A10:A11"/>
    <mergeCell ref="B10:C10"/>
    <mergeCell ref="D10:J10"/>
    <mergeCell ref="B11:C11"/>
    <mergeCell ref="D11:J11"/>
    <mergeCell ref="G5:H5"/>
    <mergeCell ref="A6:A7"/>
    <mergeCell ref="B6:E6"/>
    <mergeCell ref="F6:J6"/>
    <mergeCell ref="B7:E7"/>
    <mergeCell ref="F7:J7"/>
    <mergeCell ref="E26:F28"/>
    <mergeCell ref="H26:J26"/>
    <mergeCell ref="H27:J27"/>
    <mergeCell ref="E23:F25"/>
    <mergeCell ref="H23:J23"/>
    <mergeCell ref="H24:J24"/>
    <mergeCell ref="H25:J25"/>
    <mergeCell ref="H28:J28"/>
    <mergeCell ref="B17:J17"/>
    <mergeCell ref="B15:J15"/>
    <mergeCell ref="B16:J16"/>
    <mergeCell ref="B8:E8"/>
    <mergeCell ref="G8:J8"/>
    <mergeCell ref="A1:J1"/>
    <mergeCell ref="A2:J2"/>
    <mergeCell ref="A3:J3"/>
    <mergeCell ref="B4:J4"/>
    <mergeCell ref="B5:E5"/>
  </mergeCells>
  <printOptions/>
  <pageMargins left="0.7" right="0.7" top="0.75" bottom="0.75" header="0.3" footer="0.3"/>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91" t="s">
        <v>369</v>
      </c>
      <c r="B1" s="30"/>
      <c r="C1" s="30"/>
      <c r="D1" s="30"/>
      <c r="E1" s="30"/>
      <c r="F1" s="30"/>
      <c r="G1" s="30"/>
      <c r="H1" s="30"/>
      <c r="I1" s="30"/>
      <c r="J1" s="30"/>
      <c r="K1" s="30"/>
      <c r="L1" s="30"/>
      <c r="M1" s="30"/>
    </row>
    <row r="2" ht="24" customHeight="1"/>
    <row r="3" spans="1:13" ht="37.5" customHeight="1">
      <c r="A3" s="229" t="s">
        <v>370</v>
      </c>
      <c r="B3" s="31"/>
      <c r="C3" s="31"/>
      <c r="D3" s="31"/>
      <c r="E3" s="31"/>
      <c r="F3" s="31"/>
      <c r="G3" s="31"/>
      <c r="H3" s="31"/>
      <c r="I3" s="31"/>
      <c r="J3" s="31"/>
      <c r="K3" s="31"/>
      <c r="L3" s="31"/>
      <c r="M3" s="31"/>
    </row>
    <row r="4" spans="1:13" ht="24" customHeight="1">
      <c r="A4" s="113"/>
      <c r="B4" s="31"/>
      <c r="C4" s="31"/>
      <c r="D4" s="31"/>
      <c r="E4" s="31"/>
      <c r="F4" s="31"/>
      <c r="G4" s="31"/>
      <c r="H4" s="31"/>
      <c r="I4" s="31"/>
      <c r="J4" s="31"/>
      <c r="K4" s="31"/>
      <c r="L4" s="31"/>
      <c r="M4" s="31"/>
    </row>
    <row r="5" spans="1:13" ht="24" customHeight="1">
      <c r="A5" s="113"/>
      <c r="B5" s="31"/>
      <c r="C5" s="31"/>
      <c r="D5" s="31"/>
      <c r="E5" s="31"/>
      <c r="F5" s="31"/>
      <c r="G5" s="31"/>
      <c r="H5" s="31"/>
      <c r="I5" s="31"/>
      <c r="J5" s="31"/>
      <c r="K5" s="31"/>
      <c r="L5" s="31"/>
      <c r="M5" s="31"/>
    </row>
    <row r="6" spans="1:13" ht="24" customHeight="1">
      <c r="A6" s="113"/>
      <c r="B6" s="31"/>
      <c r="C6" s="31"/>
      <c r="D6" s="31"/>
      <c r="E6" s="31"/>
      <c r="F6" s="31"/>
      <c r="G6" s="31"/>
      <c r="H6" s="31"/>
      <c r="I6" s="31"/>
      <c r="J6" s="31"/>
      <c r="K6" s="31"/>
      <c r="L6" s="31"/>
      <c r="M6" s="31"/>
    </row>
    <row r="7" ht="24" customHeight="1">
      <c r="A7" s="113"/>
    </row>
    <row r="8" spans="1:13" ht="24" customHeight="1">
      <c r="A8" s="113"/>
      <c r="B8" s="31"/>
      <c r="C8" s="31"/>
      <c r="D8" s="31"/>
      <c r="E8" s="31"/>
      <c r="F8" s="31"/>
      <c r="G8" s="31"/>
      <c r="H8" s="31"/>
      <c r="I8" s="31"/>
      <c r="J8" s="31"/>
      <c r="K8" s="31"/>
      <c r="L8" s="31"/>
      <c r="M8" s="31"/>
    </row>
    <row r="9" spans="1:13" ht="24" customHeight="1">
      <c r="A9" s="113"/>
      <c r="B9" s="31"/>
      <c r="C9" s="31"/>
      <c r="D9" s="31"/>
      <c r="E9" s="31"/>
      <c r="F9" s="31"/>
      <c r="G9" s="31"/>
      <c r="H9" s="31"/>
      <c r="I9" s="31"/>
      <c r="J9" s="31"/>
      <c r="K9" s="31"/>
      <c r="L9" s="31"/>
      <c r="M9" s="31"/>
    </row>
    <row r="10" spans="1:13" ht="24" customHeight="1">
      <c r="A10" s="113"/>
      <c r="B10" s="31"/>
      <c r="C10" s="31"/>
      <c r="D10" s="31"/>
      <c r="E10" s="31"/>
      <c r="F10" s="31"/>
      <c r="G10" s="31"/>
      <c r="H10" s="31"/>
      <c r="I10" s="31"/>
      <c r="J10" s="31"/>
      <c r="K10" s="31"/>
      <c r="L10" s="31"/>
      <c r="M10" s="31"/>
    </row>
    <row r="11" spans="1:13" ht="24" customHeight="1">
      <c r="A11" s="113"/>
      <c r="B11" s="31"/>
      <c r="C11" s="31"/>
      <c r="D11" s="31"/>
      <c r="E11" s="31"/>
      <c r="F11" s="31"/>
      <c r="G11" s="31"/>
      <c r="H11" s="31"/>
      <c r="I11" s="31"/>
      <c r="J11" s="31"/>
      <c r="K11" s="31"/>
      <c r="L11" s="31"/>
      <c r="M11" s="31"/>
    </row>
    <row r="12" spans="1:13" ht="24" customHeight="1">
      <c r="A12" s="113"/>
      <c r="B12" s="31"/>
      <c r="C12" s="31"/>
      <c r="D12" s="31"/>
      <c r="E12" s="31"/>
      <c r="F12" s="31"/>
      <c r="G12" s="31"/>
      <c r="H12" s="31"/>
      <c r="I12" s="31"/>
      <c r="J12" s="31"/>
      <c r="K12" s="31"/>
      <c r="L12" s="31"/>
      <c r="M12" s="31"/>
    </row>
    <row r="13" spans="1:13" ht="24" customHeight="1">
      <c r="A13" s="113"/>
      <c r="B13" s="31"/>
      <c r="C13" s="31"/>
      <c r="D13" s="31"/>
      <c r="E13" s="31"/>
      <c r="F13" s="31"/>
      <c r="G13" s="31"/>
      <c r="H13" s="31"/>
      <c r="I13" s="31"/>
      <c r="J13" s="31"/>
      <c r="K13" s="31"/>
      <c r="L13" s="31"/>
      <c r="M13" s="31"/>
    </row>
    <row r="14" spans="1:13" ht="24" customHeight="1">
      <c r="A14" s="113"/>
      <c r="B14" s="31"/>
      <c r="C14" s="31"/>
      <c r="D14" s="31"/>
      <c r="E14" s="31"/>
      <c r="F14" s="31"/>
      <c r="G14" s="31"/>
      <c r="H14" s="31"/>
      <c r="I14" s="31"/>
      <c r="J14" s="31"/>
      <c r="K14" s="31"/>
      <c r="L14" s="31"/>
      <c r="M14" s="31"/>
    </row>
    <row r="15" spans="1:13" ht="24" customHeight="1">
      <c r="A15" s="113"/>
      <c r="B15" s="31"/>
      <c r="C15" s="31"/>
      <c r="D15" s="31"/>
      <c r="E15" s="31"/>
      <c r="F15" s="31"/>
      <c r="G15" s="31"/>
      <c r="H15" s="31"/>
      <c r="I15" s="31"/>
      <c r="J15" s="31"/>
      <c r="K15" s="31"/>
      <c r="L15" s="31"/>
      <c r="M15" s="31"/>
    </row>
    <row r="16" spans="1:13" ht="24" customHeight="1">
      <c r="A16" s="113"/>
      <c r="B16" s="31"/>
      <c r="C16" s="31"/>
      <c r="D16" s="31"/>
      <c r="E16" s="31"/>
      <c r="F16" s="31"/>
      <c r="G16" s="31"/>
      <c r="H16" s="31"/>
      <c r="I16" s="31"/>
      <c r="J16" s="31"/>
      <c r="K16" s="31"/>
      <c r="L16" s="31"/>
      <c r="M16" s="31"/>
    </row>
    <row r="17" spans="1:13" ht="24" customHeight="1">
      <c r="A17" s="113"/>
      <c r="B17" s="31"/>
      <c r="C17" s="31"/>
      <c r="D17" s="31"/>
      <c r="E17" s="31"/>
      <c r="F17" s="31"/>
      <c r="G17" s="31"/>
      <c r="H17" s="31"/>
      <c r="I17" s="31"/>
      <c r="J17" s="31"/>
      <c r="K17" s="31"/>
      <c r="L17" s="31"/>
      <c r="M17" s="31"/>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G26"/>
  <sheetViews>
    <sheetView tabSelected="1" zoomScalePageLayoutView="0" workbookViewId="0" topLeftCell="A10">
      <selection activeCell="D26" sqref="D26:G26"/>
    </sheetView>
  </sheetViews>
  <sheetFormatPr defaultColWidth="9.00390625" defaultRowHeight="14.25"/>
  <cols>
    <col min="1" max="1" width="12.75390625" style="43" bestFit="1" customWidth="1"/>
    <col min="2" max="2" width="12.75390625" style="43" customWidth="1"/>
    <col min="3" max="3" width="15.50390625" style="43" customWidth="1"/>
    <col min="4" max="4" width="12.75390625" style="44" bestFit="1" customWidth="1"/>
    <col min="5" max="5" width="8.75390625" style="44" bestFit="1" customWidth="1"/>
    <col min="6" max="6" width="6.25390625" style="44" bestFit="1" customWidth="1"/>
    <col min="7" max="16384" width="9.00390625" style="43" customWidth="1"/>
  </cols>
  <sheetData>
    <row r="1" spans="1:7" s="53" customFormat="1" ht="46.5" customHeight="1">
      <c r="A1" s="241" t="s">
        <v>73</v>
      </c>
      <c r="B1" s="242"/>
      <c r="C1" s="242"/>
      <c r="D1" s="242"/>
      <c r="E1" s="242"/>
      <c r="F1" s="242"/>
      <c r="G1" s="243"/>
    </row>
    <row r="2" spans="1:7" ht="24.75" customHeight="1">
      <c r="A2" s="244" t="s">
        <v>89</v>
      </c>
      <c r="B2" s="245"/>
      <c r="C2" s="245"/>
      <c r="D2" s="245"/>
      <c r="E2" s="245"/>
      <c r="F2" s="245"/>
      <c r="G2" s="246"/>
    </row>
    <row r="3" spans="1:7" ht="25.5" customHeight="1">
      <c r="A3" s="46" t="s">
        <v>48</v>
      </c>
      <c r="B3" s="247" t="s">
        <v>371</v>
      </c>
      <c r="C3" s="245"/>
      <c r="D3" s="245"/>
      <c r="E3" s="245"/>
      <c r="F3" s="245"/>
      <c r="G3" s="246"/>
    </row>
    <row r="4" spans="1:7" ht="81" customHeight="1">
      <c r="A4" s="46" t="s">
        <v>49</v>
      </c>
      <c r="B4" s="248" t="s">
        <v>373</v>
      </c>
      <c r="C4" s="249"/>
      <c r="D4" s="249"/>
      <c r="E4" s="249"/>
      <c r="F4" s="249"/>
      <c r="G4" s="250"/>
    </row>
    <row r="5" spans="1:7" ht="78" customHeight="1">
      <c r="A5" s="46" t="s">
        <v>50</v>
      </c>
      <c r="B5" s="248" t="s">
        <v>373</v>
      </c>
      <c r="C5" s="249"/>
      <c r="D5" s="249"/>
      <c r="E5" s="249"/>
      <c r="F5" s="249"/>
      <c r="G5" s="250"/>
    </row>
    <row r="6" spans="1:7" ht="34.5" customHeight="1">
      <c r="A6" s="238" t="s">
        <v>51</v>
      </c>
      <c r="B6" s="239"/>
      <c r="C6" s="239"/>
      <c r="D6" s="239"/>
      <c r="E6" s="239"/>
      <c r="F6" s="239"/>
      <c r="G6" s="240"/>
    </row>
    <row r="7" spans="1:7" ht="34.5" customHeight="1">
      <c r="A7" s="47" t="s">
        <v>52</v>
      </c>
      <c r="B7" s="47" t="s">
        <v>53</v>
      </c>
      <c r="C7" s="48" t="s">
        <v>54</v>
      </c>
      <c r="D7" s="251" t="s">
        <v>55</v>
      </c>
      <c r="E7" s="251"/>
      <c r="F7" s="251"/>
      <c r="G7" s="251"/>
    </row>
    <row r="8" spans="1:7" ht="24.75" customHeight="1">
      <c r="A8" s="252" t="s">
        <v>56</v>
      </c>
      <c r="B8" s="230" t="s">
        <v>57</v>
      </c>
      <c r="C8" s="93" t="s">
        <v>375</v>
      </c>
      <c r="D8" s="233">
        <v>1</v>
      </c>
      <c r="E8" s="234"/>
      <c r="F8" s="234"/>
      <c r="G8" s="235"/>
    </row>
    <row r="9" spans="1:7" ht="24.75" customHeight="1">
      <c r="A9" s="253"/>
      <c r="B9" s="231"/>
      <c r="C9" s="48"/>
      <c r="D9" s="236"/>
      <c r="E9" s="234"/>
      <c r="F9" s="234"/>
      <c r="G9" s="235"/>
    </row>
    <row r="10" spans="1:7" ht="24.75" customHeight="1">
      <c r="A10" s="253"/>
      <c r="B10" s="232"/>
      <c r="C10" s="49"/>
      <c r="D10" s="255"/>
      <c r="E10" s="256"/>
      <c r="F10" s="256"/>
      <c r="G10" s="257"/>
    </row>
    <row r="11" spans="1:7" ht="24.75" customHeight="1">
      <c r="A11" s="253"/>
      <c r="B11" s="230" t="s">
        <v>58</v>
      </c>
      <c r="C11" s="92" t="s">
        <v>374</v>
      </c>
      <c r="D11" s="233">
        <v>1</v>
      </c>
      <c r="E11" s="234"/>
      <c r="F11" s="234"/>
      <c r="G11" s="235"/>
    </row>
    <row r="12" spans="1:7" ht="24.75" customHeight="1">
      <c r="A12" s="253"/>
      <c r="B12" s="231"/>
      <c r="C12" s="49"/>
      <c r="D12" s="236"/>
      <c r="E12" s="234"/>
      <c r="F12" s="234"/>
      <c r="G12" s="235"/>
    </row>
    <row r="13" spans="1:7" ht="24.75" customHeight="1">
      <c r="A13" s="253"/>
      <c r="B13" s="232"/>
      <c r="C13" s="49"/>
      <c r="D13" s="258"/>
      <c r="E13" s="258"/>
      <c r="F13" s="258"/>
      <c r="G13" s="258"/>
    </row>
    <row r="14" spans="1:7" ht="24.75" customHeight="1">
      <c r="A14" s="253"/>
      <c r="B14" s="230" t="s">
        <v>59</v>
      </c>
      <c r="C14" s="92" t="s">
        <v>376</v>
      </c>
      <c r="D14" s="233">
        <v>1</v>
      </c>
      <c r="E14" s="234"/>
      <c r="F14" s="234"/>
      <c r="G14" s="235"/>
    </row>
    <row r="15" spans="1:7" ht="24.75" customHeight="1">
      <c r="A15" s="253"/>
      <c r="B15" s="231"/>
      <c r="C15" s="49"/>
      <c r="D15" s="236"/>
      <c r="E15" s="234"/>
      <c r="F15" s="234"/>
      <c r="G15" s="235"/>
    </row>
    <row r="16" spans="1:7" ht="24.75" customHeight="1">
      <c r="A16" s="254"/>
      <c r="B16" s="232"/>
      <c r="C16" s="49"/>
      <c r="D16" s="237"/>
      <c r="E16" s="237"/>
      <c r="F16" s="237"/>
      <c r="G16" s="237"/>
    </row>
    <row r="17" spans="1:7" ht="24.75" customHeight="1">
      <c r="A17" s="252" t="s">
        <v>60</v>
      </c>
      <c r="B17" s="252" t="s">
        <v>61</v>
      </c>
      <c r="C17" s="49"/>
      <c r="D17" s="236"/>
      <c r="E17" s="234"/>
      <c r="F17" s="234"/>
      <c r="G17" s="235"/>
    </row>
    <row r="18" spans="1:7" ht="24.75" customHeight="1">
      <c r="A18" s="253"/>
      <c r="B18" s="254"/>
      <c r="C18" s="49"/>
      <c r="D18" s="237"/>
      <c r="E18" s="237"/>
      <c r="F18" s="237"/>
      <c r="G18" s="237"/>
    </row>
    <row r="19" spans="1:7" ht="24.75" customHeight="1">
      <c r="A19" s="253"/>
      <c r="B19" s="252" t="s">
        <v>62</v>
      </c>
      <c r="C19" s="92" t="s">
        <v>378</v>
      </c>
      <c r="D19" s="233">
        <v>1</v>
      </c>
      <c r="E19" s="234"/>
      <c r="F19" s="234"/>
      <c r="G19" s="235"/>
    </row>
    <row r="20" spans="1:7" ht="24.75" customHeight="1">
      <c r="A20" s="253"/>
      <c r="B20" s="254"/>
      <c r="C20" s="49"/>
      <c r="D20" s="258"/>
      <c r="E20" s="258"/>
      <c r="F20" s="258"/>
      <c r="G20" s="258"/>
    </row>
    <row r="21" spans="1:7" ht="24.75" customHeight="1">
      <c r="A21" s="253"/>
      <c r="B21" s="252" t="s">
        <v>63</v>
      </c>
      <c r="C21" s="49"/>
      <c r="D21" s="236"/>
      <c r="E21" s="234"/>
      <c r="F21" s="234"/>
      <c r="G21" s="235"/>
    </row>
    <row r="22" spans="1:7" ht="24.75" customHeight="1">
      <c r="A22" s="253"/>
      <c r="B22" s="254"/>
      <c r="C22" s="49"/>
      <c r="D22" s="259"/>
      <c r="E22" s="260"/>
      <c r="F22" s="260"/>
      <c r="G22" s="261"/>
    </row>
    <row r="23" spans="1:7" ht="24.75" customHeight="1">
      <c r="A23" s="253"/>
      <c r="B23" s="252" t="s">
        <v>64</v>
      </c>
      <c r="C23" s="49"/>
      <c r="D23" s="236"/>
      <c r="E23" s="234"/>
      <c r="F23" s="234"/>
      <c r="G23" s="235"/>
    </row>
    <row r="24" spans="1:7" ht="24.75" customHeight="1">
      <c r="A24" s="254"/>
      <c r="B24" s="254"/>
      <c r="C24" s="49"/>
      <c r="D24" s="237"/>
      <c r="E24" s="237"/>
      <c r="F24" s="237"/>
      <c r="G24" s="237"/>
    </row>
    <row r="25" spans="1:7" ht="24.75" customHeight="1">
      <c r="A25" s="258" t="s">
        <v>65</v>
      </c>
      <c r="B25" s="258" t="s">
        <v>66</v>
      </c>
      <c r="C25" s="92" t="s">
        <v>377</v>
      </c>
      <c r="D25" s="233">
        <v>0.95</v>
      </c>
      <c r="E25" s="234"/>
      <c r="F25" s="234"/>
      <c r="G25" s="235"/>
    </row>
    <row r="26" spans="1:7" ht="24.75" customHeight="1">
      <c r="A26" s="258"/>
      <c r="B26" s="258"/>
      <c r="C26" s="50"/>
      <c r="D26" s="237"/>
      <c r="E26" s="237"/>
      <c r="F26" s="237"/>
      <c r="G26" s="237"/>
    </row>
  </sheetData>
  <sheetProtection/>
  <mergeCells count="37">
    <mergeCell ref="A25:A26"/>
    <mergeCell ref="B25:B26"/>
    <mergeCell ref="D25:G25"/>
    <mergeCell ref="D26:G26"/>
    <mergeCell ref="D20:G20"/>
    <mergeCell ref="B21:B22"/>
    <mergeCell ref="D21:G21"/>
    <mergeCell ref="D22:G22"/>
    <mergeCell ref="B23:B24"/>
    <mergeCell ref="D23:G23"/>
    <mergeCell ref="D24:G24"/>
    <mergeCell ref="A17:A24"/>
    <mergeCell ref="B17:B18"/>
    <mergeCell ref="D17:G17"/>
    <mergeCell ref="D18:G18"/>
    <mergeCell ref="B19:B20"/>
    <mergeCell ref="D19:G19"/>
    <mergeCell ref="D7:G7"/>
    <mergeCell ref="A8:A16"/>
    <mergeCell ref="B8:B10"/>
    <mergeCell ref="D8:G8"/>
    <mergeCell ref="D9:G9"/>
    <mergeCell ref="D10:G10"/>
    <mergeCell ref="B11:B13"/>
    <mergeCell ref="D11:G11"/>
    <mergeCell ref="D12:G12"/>
    <mergeCell ref="D13:G13"/>
    <mergeCell ref="B14:B16"/>
    <mergeCell ref="D14:G14"/>
    <mergeCell ref="D15:G15"/>
    <mergeCell ref="D16:G16"/>
    <mergeCell ref="A6:G6"/>
    <mergeCell ref="A1:G1"/>
    <mergeCell ref="A2:G2"/>
    <mergeCell ref="B3:G3"/>
    <mergeCell ref="B4:G4"/>
    <mergeCell ref="B5:G5"/>
  </mergeCells>
  <printOptions horizontalCentered="1"/>
  <pageMargins left="0.7480314960629921" right="0.7480314960629921" top="0.35433070866141736" bottom="0.748031496062992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43"/>
  <sheetViews>
    <sheetView zoomScale="75" zoomScaleNormal="75" zoomScalePageLayoutView="0" workbookViewId="0" topLeftCell="A1">
      <selection activeCell="A26" sqref="A26"/>
    </sheetView>
  </sheetViews>
  <sheetFormatPr defaultColWidth="9.00390625" defaultRowHeight="14.25"/>
  <cols>
    <col min="1" max="1" width="111.625" style="0" customWidth="1"/>
    <col min="2" max="2" width="9.00390625" style="52" customWidth="1"/>
  </cols>
  <sheetData>
    <row r="1" ht="21" customHeight="1">
      <c r="A1" s="45" t="s">
        <v>0</v>
      </c>
    </row>
    <row r="2" ht="21" customHeight="1">
      <c r="A2" s="1"/>
    </row>
    <row r="3" ht="21" customHeight="1">
      <c r="A3" s="1"/>
    </row>
    <row r="4" ht="21" customHeight="1">
      <c r="A4" s="34" t="s">
        <v>67</v>
      </c>
    </row>
    <row r="5" ht="21" customHeight="1">
      <c r="A5" s="2" t="s">
        <v>68</v>
      </c>
    </row>
    <row r="6" ht="21" customHeight="1">
      <c r="A6" s="2" t="s">
        <v>69</v>
      </c>
    </row>
    <row r="7" ht="21" customHeight="1">
      <c r="A7" s="2" t="s">
        <v>70</v>
      </c>
    </row>
    <row r="8" ht="21" customHeight="1">
      <c r="A8" s="2" t="s">
        <v>71</v>
      </c>
    </row>
    <row r="9" ht="21" customHeight="1">
      <c r="A9" s="2" t="s">
        <v>79</v>
      </c>
    </row>
    <row r="10" ht="21" customHeight="1">
      <c r="A10" s="2" t="s">
        <v>80</v>
      </c>
    </row>
    <row r="11" ht="21" customHeight="1">
      <c r="A11" s="2" t="s">
        <v>81</v>
      </c>
    </row>
    <row r="12" ht="21" customHeight="1">
      <c r="A12" s="2" t="s">
        <v>82</v>
      </c>
    </row>
    <row r="13" ht="21" customHeight="1">
      <c r="A13" s="2" t="s">
        <v>83</v>
      </c>
    </row>
    <row r="14" ht="21" customHeight="1">
      <c r="A14" s="2" t="s">
        <v>84</v>
      </c>
    </row>
    <row r="15" ht="21" customHeight="1">
      <c r="A15" s="2" t="s">
        <v>85</v>
      </c>
    </row>
    <row r="16" ht="21" customHeight="1">
      <c r="A16" s="2" t="s">
        <v>86</v>
      </c>
    </row>
    <row r="17" ht="21" customHeight="1">
      <c r="A17" s="2" t="s">
        <v>72</v>
      </c>
    </row>
    <row r="18" spans="1:2" s="51" customFormat="1" ht="21" customHeight="1">
      <c r="A18" s="55" t="s">
        <v>90</v>
      </c>
      <c r="B18" s="54"/>
    </row>
    <row r="19" ht="21" customHeight="1">
      <c r="A19" s="2"/>
    </row>
    <row r="20" ht="21" customHeight="1">
      <c r="A20" s="10"/>
    </row>
    <row r="21" ht="21" customHeight="1">
      <c r="A21" s="2"/>
    </row>
    <row r="22" ht="21" customHeight="1">
      <c r="A22" s="2"/>
    </row>
    <row r="23" ht="21" customHeight="1">
      <c r="A23" s="2"/>
    </row>
    <row r="24" ht="21" customHeight="1">
      <c r="A24" s="2"/>
    </row>
    <row r="25" ht="21" customHeight="1">
      <c r="A25" s="2"/>
    </row>
    <row r="26" ht="21" customHeight="1">
      <c r="A26" s="2"/>
    </row>
    <row r="27" ht="21" customHeight="1">
      <c r="A27" s="2"/>
    </row>
    <row r="28" ht="21" customHeight="1">
      <c r="A28" s="2"/>
    </row>
    <row r="29" ht="18.75">
      <c r="A29" s="2"/>
    </row>
    <row r="30" ht="18.75">
      <c r="A30" s="2"/>
    </row>
    <row r="31" ht="18.75">
      <c r="A31" s="2"/>
    </row>
    <row r="32" ht="18.75">
      <c r="A32" s="2"/>
    </row>
    <row r="33" ht="18.75">
      <c r="A33" s="2"/>
    </row>
    <row r="34" ht="18.75">
      <c r="A34" s="2"/>
    </row>
    <row r="35" ht="18.75">
      <c r="A35" s="2"/>
    </row>
    <row r="36" ht="18.75">
      <c r="A36" s="2"/>
    </row>
    <row r="37" ht="18.75">
      <c r="A37" s="2"/>
    </row>
    <row r="38" ht="18.75">
      <c r="A38" s="2"/>
    </row>
    <row r="39" ht="18.75">
      <c r="A39" s="2"/>
    </row>
    <row r="40" ht="18.75">
      <c r="A40" s="2"/>
    </row>
    <row r="41" ht="18.75">
      <c r="A41" s="2"/>
    </row>
    <row r="42" ht="18.75">
      <c r="A42" s="2"/>
    </row>
    <row r="43" ht="18.75">
      <c r="A43" s="2"/>
    </row>
  </sheetData>
  <sheetProtection/>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30" t="s">
        <v>92</v>
      </c>
      <c r="B1" s="30"/>
      <c r="C1" s="30"/>
      <c r="D1" s="30"/>
      <c r="E1" s="30"/>
      <c r="F1" s="30"/>
      <c r="G1" s="30"/>
      <c r="H1" s="30"/>
      <c r="I1" s="30"/>
      <c r="J1" s="30"/>
      <c r="K1" s="30"/>
      <c r="L1" s="30"/>
      <c r="M1" s="30"/>
    </row>
    <row r="2" ht="24" customHeight="1"/>
    <row r="3" spans="1:13" ht="37.5" customHeight="1">
      <c r="A3" s="112" t="s">
        <v>93</v>
      </c>
      <c r="B3" s="31"/>
      <c r="C3" s="31"/>
      <c r="D3" s="31"/>
      <c r="E3" s="31"/>
      <c r="F3" s="31"/>
      <c r="G3" s="31"/>
      <c r="H3" s="31"/>
      <c r="I3" s="31"/>
      <c r="J3" s="31"/>
      <c r="K3" s="31"/>
      <c r="L3" s="31"/>
      <c r="M3" s="31"/>
    </row>
    <row r="4" spans="1:13" ht="24" customHeight="1">
      <c r="A4" s="113"/>
      <c r="B4" s="31"/>
      <c r="C4" s="31"/>
      <c r="D4" s="31"/>
      <c r="E4" s="31"/>
      <c r="F4" s="31"/>
      <c r="G4" s="31"/>
      <c r="H4" s="31"/>
      <c r="I4" s="31"/>
      <c r="J4" s="31"/>
      <c r="K4" s="31"/>
      <c r="L4" s="31"/>
      <c r="M4" s="31"/>
    </row>
    <row r="5" spans="1:13" ht="24" customHeight="1">
      <c r="A5" s="113"/>
      <c r="B5" s="31"/>
      <c r="C5" s="31"/>
      <c r="D5" s="31"/>
      <c r="E5" s="31"/>
      <c r="F5" s="31"/>
      <c r="G5" s="31"/>
      <c r="H5" s="31"/>
      <c r="I5" s="31"/>
      <c r="J5" s="31"/>
      <c r="K5" s="31"/>
      <c r="L5" s="31"/>
      <c r="M5" s="31"/>
    </row>
    <row r="6" spans="1:13" ht="24" customHeight="1">
      <c r="A6" s="113"/>
      <c r="B6" s="31"/>
      <c r="C6" s="31"/>
      <c r="D6" s="31"/>
      <c r="E6" s="31"/>
      <c r="F6" s="31"/>
      <c r="G6" s="31"/>
      <c r="H6" s="31"/>
      <c r="I6" s="31"/>
      <c r="J6" s="31"/>
      <c r="K6" s="31"/>
      <c r="L6" s="31"/>
      <c r="M6" s="31"/>
    </row>
    <row r="7" ht="24" customHeight="1">
      <c r="A7" s="113"/>
    </row>
    <row r="8" spans="1:13" ht="24" customHeight="1">
      <c r="A8" s="113"/>
      <c r="B8" s="31"/>
      <c r="C8" s="31"/>
      <c r="D8" s="31"/>
      <c r="E8" s="31"/>
      <c r="F8" s="31"/>
      <c r="G8" s="31"/>
      <c r="H8" s="31"/>
      <c r="I8" s="31"/>
      <c r="J8" s="31"/>
      <c r="K8" s="31"/>
      <c r="L8" s="31"/>
      <c r="M8" s="31"/>
    </row>
    <row r="9" spans="1:13" ht="24" customHeight="1">
      <c r="A9" s="113"/>
      <c r="B9" s="31"/>
      <c r="C9" s="31"/>
      <c r="D9" s="31"/>
      <c r="E9" s="31"/>
      <c r="F9" s="31"/>
      <c r="G9" s="31"/>
      <c r="H9" s="31"/>
      <c r="I9" s="31"/>
      <c r="J9" s="31"/>
      <c r="K9" s="31"/>
      <c r="L9" s="31"/>
      <c r="M9" s="31"/>
    </row>
    <row r="10" spans="1:13" ht="24" customHeight="1">
      <c r="A10" s="113"/>
      <c r="B10" s="31"/>
      <c r="C10" s="31"/>
      <c r="D10" s="31"/>
      <c r="E10" s="31"/>
      <c r="F10" s="31"/>
      <c r="G10" s="31"/>
      <c r="H10" s="31"/>
      <c r="I10" s="31"/>
      <c r="J10" s="31"/>
      <c r="K10" s="31"/>
      <c r="L10" s="31"/>
      <c r="M10" s="31"/>
    </row>
    <row r="11" spans="1:13" ht="24" customHeight="1">
      <c r="A11" s="113"/>
      <c r="B11" s="31"/>
      <c r="C11" s="31"/>
      <c r="D11" s="31"/>
      <c r="E11" s="31"/>
      <c r="F11" s="31"/>
      <c r="G11" s="31"/>
      <c r="H11" s="31"/>
      <c r="I11" s="31"/>
      <c r="J11" s="31"/>
      <c r="K11" s="31"/>
      <c r="L11" s="31"/>
      <c r="M11" s="31"/>
    </row>
    <row r="12" spans="1:13" ht="24" customHeight="1">
      <c r="A12" s="113"/>
      <c r="B12" s="31"/>
      <c r="C12" s="31"/>
      <c r="D12" s="31"/>
      <c r="E12" s="31"/>
      <c r="F12" s="31"/>
      <c r="G12" s="31"/>
      <c r="H12" s="31"/>
      <c r="I12" s="31"/>
      <c r="J12" s="31"/>
      <c r="K12" s="31"/>
      <c r="L12" s="31"/>
      <c r="M12" s="31"/>
    </row>
    <row r="13" spans="1:13" ht="24" customHeight="1">
      <c r="A13" s="113"/>
      <c r="B13" s="31"/>
      <c r="C13" s="31"/>
      <c r="D13" s="31"/>
      <c r="E13" s="31"/>
      <c r="F13" s="31"/>
      <c r="G13" s="31"/>
      <c r="H13" s="31"/>
      <c r="I13" s="31"/>
      <c r="J13" s="31"/>
      <c r="K13" s="31"/>
      <c r="L13" s="31"/>
      <c r="M13" s="31"/>
    </row>
    <row r="14" spans="1:13" ht="24" customHeight="1">
      <c r="A14" s="113"/>
      <c r="B14" s="31"/>
      <c r="C14" s="31"/>
      <c r="D14" s="31"/>
      <c r="E14" s="31"/>
      <c r="F14" s="31"/>
      <c r="G14" s="31"/>
      <c r="H14" s="31"/>
      <c r="I14" s="31"/>
      <c r="J14" s="31"/>
      <c r="K14" s="31"/>
      <c r="L14" s="31"/>
      <c r="M14" s="31"/>
    </row>
    <row r="15" spans="1:13" ht="24" customHeight="1">
      <c r="A15" s="113"/>
      <c r="B15" s="31"/>
      <c r="C15" s="31"/>
      <c r="D15" s="31"/>
      <c r="E15" s="31"/>
      <c r="F15" s="31"/>
      <c r="G15" s="31"/>
      <c r="H15" s="31"/>
      <c r="I15" s="31"/>
      <c r="J15" s="31"/>
      <c r="K15" s="31"/>
      <c r="L15" s="31"/>
      <c r="M15" s="31"/>
    </row>
    <row r="16" spans="1:13" ht="24" customHeight="1">
      <c r="A16" s="113"/>
      <c r="B16" s="31"/>
      <c r="C16" s="31"/>
      <c r="D16" s="31"/>
      <c r="E16" s="31"/>
      <c r="F16" s="31"/>
      <c r="G16" s="31"/>
      <c r="H16" s="31"/>
      <c r="I16" s="31"/>
      <c r="J16" s="31"/>
      <c r="K16" s="31"/>
      <c r="L16" s="31"/>
      <c r="M16" s="31"/>
    </row>
    <row r="17" spans="1:13" ht="24" customHeight="1">
      <c r="A17" s="113"/>
      <c r="B17" s="31"/>
      <c r="C17" s="31"/>
      <c r="D17" s="31"/>
      <c r="E17" s="31"/>
      <c r="F17" s="31"/>
      <c r="G17" s="31"/>
      <c r="H17" s="31"/>
      <c r="I17" s="31"/>
      <c r="J17" s="31"/>
      <c r="K17" s="31"/>
      <c r="L17" s="31"/>
      <c r="M17" s="31"/>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7"/>
  <sheetViews>
    <sheetView zoomScalePageLayoutView="0" workbookViewId="0" topLeftCell="A7">
      <selection activeCell="A19" sqref="A19"/>
    </sheetView>
  </sheetViews>
  <sheetFormatPr defaultColWidth="9.00390625" defaultRowHeight="14.25"/>
  <cols>
    <col min="1" max="1" width="121.375" style="0" customWidth="1"/>
    <col min="13" max="13" width="13.25390625" style="0" customWidth="1"/>
  </cols>
  <sheetData>
    <row r="1" spans="1:13" ht="24" customHeight="1">
      <c r="A1" s="30" t="s">
        <v>94</v>
      </c>
      <c r="B1" s="30"/>
      <c r="C1" s="30"/>
      <c r="D1" s="30"/>
      <c r="E1" s="30"/>
      <c r="F1" s="30"/>
      <c r="G1" s="30"/>
      <c r="H1" s="30"/>
      <c r="I1" s="30"/>
      <c r="J1" s="30"/>
      <c r="K1" s="30"/>
      <c r="L1" s="30"/>
      <c r="M1" s="30"/>
    </row>
    <row r="2" ht="24" customHeight="1"/>
    <row r="3" spans="1:13" ht="39" customHeight="1">
      <c r="A3" s="112" t="s">
        <v>95</v>
      </c>
      <c r="B3" s="31"/>
      <c r="C3" s="31"/>
      <c r="D3" s="31"/>
      <c r="E3" s="31"/>
      <c r="F3" s="31"/>
      <c r="G3" s="31"/>
      <c r="H3" s="31"/>
      <c r="I3" s="31"/>
      <c r="J3" s="31"/>
      <c r="K3" s="31"/>
      <c r="L3" s="31"/>
      <c r="M3" s="31"/>
    </row>
    <row r="4" spans="1:13" ht="39" customHeight="1">
      <c r="A4" s="113"/>
      <c r="B4" s="31"/>
      <c r="C4" s="31"/>
      <c r="D4" s="31"/>
      <c r="E4" s="31"/>
      <c r="F4" s="31"/>
      <c r="G4" s="31"/>
      <c r="H4" s="31"/>
      <c r="I4" s="31"/>
      <c r="J4" s="31"/>
      <c r="K4" s="31"/>
      <c r="L4" s="31"/>
      <c r="M4" s="31"/>
    </row>
    <row r="5" spans="1:13" ht="39" customHeight="1">
      <c r="A5" s="113"/>
      <c r="B5" s="31"/>
      <c r="C5" s="31"/>
      <c r="D5" s="31"/>
      <c r="E5" s="31"/>
      <c r="F5" s="31"/>
      <c r="G5" s="31"/>
      <c r="H5" s="31"/>
      <c r="I5" s="31"/>
      <c r="J5" s="31"/>
      <c r="K5" s="31"/>
      <c r="L5" s="31"/>
      <c r="M5" s="31"/>
    </row>
    <row r="6" spans="1:13" ht="39" customHeight="1">
      <c r="A6" s="113"/>
      <c r="B6" s="31"/>
      <c r="C6" s="31"/>
      <c r="D6" s="31"/>
      <c r="E6" s="31"/>
      <c r="F6" s="31"/>
      <c r="G6" s="31"/>
      <c r="H6" s="31"/>
      <c r="I6" s="31"/>
      <c r="J6" s="31"/>
      <c r="K6" s="31"/>
      <c r="L6" s="31"/>
      <c r="M6" s="31"/>
    </row>
    <row r="7" ht="39" customHeight="1">
      <c r="A7" s="113"/>
    </row>
    <row r="8" spans="1:13" ht="39" customHeight="1">
      <c r="A8" s="113"/>
      <c r="B8" s="31"/>
      <c r="C8" s="31"/>
      <c r="D8" s="31"/>
      <c r="E8" s="31"/>
      <c r="F8" s="31"/>
      <c r="G8" s="31"/>
      <c r="H8" s="31"/>
      <c r="I8" s="31"/>
      <c r="J8" s="31"/>
      <c r="K8" s="31"/>
      <c r="L8" s="31"/>
      <c r="M8" s="31"/>
    </row>
    <row r="9" spans="1:13" ht="39" customHeight="1">
      <c r="A9" s="113"/>
      <c r="B9" s="31"/>
      <c r="C9" s="31"/>
      <c r="D9" s="31"/>
      <c r="E9" s="31"/>
      <c r="F9" s="31"/>
      <c r="G9" s="31"/>
      <c r="H9" s="31"/>
      <c r="I9" s="31"/>
      <c r="J9" s="31"/>
      <c r="K9" s="31"/>
      <c r="L9" s="31"/>
      <c r="M9" s="31"/>
    </row>
    <row r="10" spans="1:13" ht="39" customHeight="1">
      <c r="A10" s="113"/>
      <c r="B10" s="31"/>
      <c r="C10" s="31"/>
      <c r="D10" s="31"/>
      <c r="E10" s="31"/>
      <c r="F10" s="31"/>
      <c r="G10" s="31"/>
      <c r="H10" s="31"/>
      <c r="I10" s="31"/>
      <c r="J10" s="31"/>
      <c r="K10" s="31"/>
      <c r="L10" s="31"/>
      <c r="M10" s="31"/>
    </row>
    <row r="11" spans="1:13" ht="39" customHeight="1">
      <c r="A11" s="113"/>
      <c r="B11" s="31"/>
      <c r="C11" s="31"/>
      <c r="D11" s="31"/>
      <c r="E11" s="31"/>
      <c r="F11" s="31"/>
      <c r="G11" s="31"/>
      <c r="H11" s="31"/>
      <c r="I11" s="31"/>
      <c r="J11" s="31"/>
      <c r="K11" s="31"/>
      <c r="L11" s="31"/>
      <c r="M11" s="31"/>
    </row>
    <row r="12" spans="1:13" ht="39" customHeight="1">
      <c r="A12" s="113"/>
      <c r="B12" s="31"/>
      <c r="C12" s="31"/>
      <c r="D12" s="31"/>
      <c r="E12" s="31"/>
      <c r="F12" s="31"/>
      <c r="G12" s="31"/>
      <c r="H12" s="31"/>
      <c r="I12" s="31"/>
      <c r="J12" s="31"/>
      <c r="K12" s="31"/>
      <c r="L12" s="31"/>
      <c r="M12" s="31"/>
    </row>
    <row r="13" spans="1:13" ht="39" customHeight="1">
      <c r="A13" s="113"/>
      <c r="B13" s="31"/>
      <c r="C13" s="31"/>
      <c r="D13" s="31"/>
      <c r="E13" s="31"/>
      <c r="F13" s="31"/>
      <c r="G13" s="31"/>
      <c r="H13" s="31"/>
      <c r="I13" s="31"/>
      <c r="J13" s="31"/>
      <c r="K13" s="31"/>
      <c r="L13" s="31"/>
      <c r="M13" s="31"/>
    </row>
    <row r="14" spans="1:13" ht="39" customHeight="1">
      <c r="A14" s="113"/>
      <c r="B14" s="31"/>
      <c r="C14" s="31"/>
      <c r="D14" s="31"/>
      <c r="E14" s="31"/>
      <c r="F14" s="31"/>
      <c r="G14" s="31"/>
      <c r="H14" s="31"/>
      <c r="I14" s="31"/>
      <c r="J14" s="31"/>
      <c r="K14" s="31"/>
      <c r="L14" s="31"/>
      <c r="M14" s="31"/>
    </row>
    <row r="15" spans="1:13" ht="39" customHeight="1">
      <c r="A15" s="113"/>
      <c r="B15" s="31"/>
      <c r="C15" s="31"/>
      <c r="D15" s="31"/>
      <c r="E15" s="31"/>
      <c r="F15" s="31"/>
      <c r="G15" s="31"/>
      <c r="H15" s="31"/>
      <c r="I15" s="31"/>
      <c r="J15" s="31"/>
      <c r="K15" s="31"/>
      <c r="L15" s="31"/>
      <c r="M15" s="31"/>
    </row>
    <row r="16" spans="1:13" ht="39" customHeight="1">
      <c r="A16" s="113"/>
      <c r="B16" s="31"/>
      <c r="C16" s="31"/>
      <c r="D16" s="31"/>
      <c r="E16" s="31"/>
      <c r="F16" s="31"/>
      <c r="G16" s="31"/>
      <c r="H16" s="31"/>
      <c r="I16" s="31"/>
      <c r="J16" s="31"/>
      <c r="K16" s="31"/>
      <c r="L16" s="31"/>
      <c r="M16" s="31"/>
    </row>
    <row r="17" spans="1:13" ht="39" customHeight="1">
      <c r="A17" s="113"/>
      <c r="B17" s="31"/>
      <c r="C17" s="31"/>
      <c r="D17" s="31"/>
      <c r="E17" s="31"/>
      <c r="F17" s="31"/>
      <c r="G17" s="31"/>
      <c r="H17" s="31"/>
      <c r="I17" s="31"/>
      <c r="J17" s="31"/>
      <c r="K17" s="31"/>
      <c r="L17" s="31"/>
      <c r="M17" s="31"/>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A17"/>
    </sheetView>
  </sheetViews>
  <sheetFormatPr defaultColWidth="9.00390625" defaultRowHeight="14.25"/>
  <cols>
    <col min="1" max="1" width="124.50390625" style="0" customWidth="1"/>
    <col min="13" max="13" width="13.25390625" style="0" customWidth="1"/>
  </cols>
  <sheetData>
    <row r="1" spans="1:13" ht="24" customHeight="1">
      <c r="A1" s="30" t="s">
        <v>38</v>
      </c>
      <c r="B1" s="30"/>
      <c r="C1" s="30"/>
      <c r="D1" s="30"/>
      <c r="E1" s="30"/>
      <c r="F1" s="30"/>
      <c r="G1" s="30"/>
      <c r="H1" s="30"/>
      <c r="I1" s="30"/>
      <c r="J1" s="30"/>
      <c r="K1" s="30"/>
      <c r="L1" s="30"/>
      <c r="M1" s="30"/>
    </row>
    <row r="2" ht="24" customHeight="1"/>
    <row r="3" spans="1:13" ht="37.5" customHeight="1">
      <c r="A3" s="112" t="s">
        <v>96</v>
      </c>
      <c r="B3" s="31"/>
      <c r="C3" s="31"/>
      <c r="D3" s="31"/>
      <c r="E3" s="31"/>
      <c r="F3" s="31"/>
      <c r="G3" s="31"/>
      <c r="H3" s="31"/>
      <c r="I3" s="31"/>
      <c r="J3" s="31"/>
      <c r="K3" s="31"/>
      <c r="L3" s="31"/>
      <c r="M3" s="31"/>
    </row>
    <row r="4" spans="1:13" ht="24" customHeight="1">
      <c r="A4" s="113"/>
      <c r="B4" s="31"/>
      <c r="C4" s="31"/>
      <c r="D4" s="31"/>
      <c r="E4" s="31"/>
      <c r="F4" s="31"/>
      <c r="G4" s="31"/>
      <c r="H4" s="31"/>
      <c r="I4" s="31"/>
      <c r="J4" s="31"/>
      <c r="K4" s="31"/>
      <c r="L4" s="31"/>
      <c r="M4" s="31"/>
    </row>
    <row r="5" spans="1:13" ht="24" customHeight="1">
      <c r="A5" s="113"/>
      <c r="B5" s="31"/>
      <c r="C5" s="31"/>
      <c r="D5" s="31"/>
      <c r="E5" s="31"/>
      <c r="F5" s="31"/>
      <c r="G5" s="31"/>
      <c r="H5" s="31"/>
      <c r="I5" s="31"/>
      <c r="J5" s="31"/>
      <c r="K5" s="31"/>
      <c r="L5" s="31"/>
      <c r="M5" s="31"/>
    </row>
    <row r="6" spans="1:13" ht="24" customHeight="1">
      <c r="A6" s="113"/>
      <c r="B6" s="31"/>
      <c r="C6" s="31"/>
      <c r="D6" s="31"/>
      <c r="E6" s="31"/>
      <c r="F6" s="31"/>
      <c r="G6" s="31"/>
      <c r="H6" s="31"/>
      <c r="I6" s="31"/>
      <c r="J6" s="31"/>
      <c r="K6" s="31"/>
      <c r="L6" s="31"/>
      <c r="M6" s="31"/>
    </row>
    <row r="7" ht="24" customHeight="1">
      <c r="A7" s="113"/>
    </row>
    <row r="8" spans="1:13" ht="24" customHeight="1">
      <c r="A8" s="113"/>
      <c r="B8" s="31"/>
      <c r="C8" s="31"/>
      <c r="D8" s="31"/>
      <c r="E8" s="31"/>
      <c r="F8" s="31"/>
      <c r="G8" s="31"/>
      <c r="H8" s="31"/>
      <c r="I8" s="31"/>
      <c r="J8" s="31"/>
      <c r="K8" s="31"/>
      <c r="L8" s="31"/>
      <c r="M8" s="31"/>
    </row>
    <row r="9" spans="1:13" ht="24" customHeight="1">
      <c r="A9" s="113"/>
      <c r="B9" s="31"/>
      <c r="C9" s="31"/>
      <c r="D9" s="31"/>
      <c r="E9" s="31"/>
      <c r="F9" s="31"/>
      <c r="G9" s="31"/>
      <c r="H9" s="31"/>
      <c r="I9" s="31"/>
      <c r="J9" s="31"/>
      <c r="K9" s="31"/>
      <c r="L9" s="31"/>
      <c r="M9" s="31"/>
    </row>
    <row r="10" spans="1:13" ht="24" customHeight="1">
      <c r="A10" s="113"/>
      <c r="B10" s="31"/>
      <c r="C10" s="31"/>
      <c r="D10" s="31"/>
      <c r="E10" s="31"/>
      <c r="F10" s="31"/>
      <c r="G10" s="31"/>
      <c r="H10" s="31"/>
      <c r="I10" s="31"/>
      <c r="J10" s="31"/>
      <c r="K10" s="31"/>
      <c r="L10" s="31"/>
      <c r="M10" s="31"/>
    </row>
    <row r="11" spans="1:13" ht="24" customHeight="1">
      <c r="A11" s="113"/>
      <c r="B11" s="31"/>
      <c r="C11" s="31"/>
      <c r="D11" s="31"/>
      <c r="E11" s="31"/>
      <c r="F11" s="31"/>
      <c r="G11" s="31"/>
      <c r="H11" s="31"/>
      <c r="I11" s="31"/>
      <c r="J11" s="31"/>
      <c r="K11" s="31"/>
      <c r="L11" s="31"/>
      <c r="M11" s="31"/>
    </row>
    <row r="12" spans="1:13" ht="24" customHeight="1">
      <c r="A12" s="113"/>
      <c r="B12" s="31"/>
      <c r="C12" s="31"/>
      <c r="D12" s="31"/>
      <c r="E12" s="31"/>
      <c r="F12" s="31"/>
      <c r="G12" s="31"/>
      <c r="H12" s="31"/>
      <c r="I12" s="31"/>
      <c r="J12" s="31"/>
      <c r="K12" s="31"/>
      <c r="L12" s="31"/>
      <c r="M12" s="31"/>
    </row>
    <row r="13" spans="1:13" ht="24" customHeight="1">
      <c r="A13" s="113"/>
      <c r="B13" s="31"/>
      <c r="C13" s="31"/>
      <c r="D13" s="31"/>
      <c r="E13" s="31"/>
      <c r="F13" s="31"/>
      <c r="G13" s="31"/>
      <c r="H13" s="31"/>
      <c r="I13" s="31"/>
      <c r="J13" s="31"/>
      <c r="K13" s="31"/>
      <c r="L13" s="31"/>
      <c r="M13" s="31"/>
    </row>
    <row r="14" spans="1:13" ht="24" customHeight="1">
      <c r="A14" s="113"/>
      <c r="B14" s="31"/>
      <c r="C14" s="31"/>
      <c r="D14" s="31"/>
      <c r="E14" s="31"/>
      <c r="F14" s="31"/>
      <c r="G14" s="31"/>
      <c r="H14" s="31"/>
      <c r="I14" s="31"/>
      <c r="J14" s="31"/>
      <c r="K14" s="31"/>
      <c r="L14" s="31"/>
      <c r="M14" s="31"/>
    </row>
    <row r="15" spans="1:13" ht="24" customHeight="1">
      <c r="A15" s="113"/>
      <c r="B15" s="31"/>
      <c r="C15" s="31"/>
      <c r="D15" s="31"/>
      <c r="E15" s="31"/>
      <c r="F15" s="31"/>
      <c r="G15" s="31"/>
      <c r="H15" s="31"/>
      <c r="I15" s="31"/>
      <c r="J15" s="31"/>
      <c r="K15" s="31"/>
      <c r="L15" s="31"/>
      <c r="M15" s="31"/>
    </row>
    <row r="16" spans="1:13" ht="24" customHeight="1">
      <c r="A16" s="113"/>
      <c r="B16" s="31"/>
      <c r="C16" s="31"/>
      <c r="D16" s="31"/>
      <c r="E16" s="31"/>
      <c r="F16" s="31"/>
      <c r="G16" s="31"/>
      <c r="H16" s="31"/>
      <c r="I16" s="31"/>
      <c r="J16" s="31"/>
      <c r="K16" s="31"/>
      <c r="L16" s="31"/>
      <c r="M16" s="31"/>
    </row>
    <row r="17" spans="1:13" ht="24" customHeight="1">
      <c r="A17" s="113"/>
      <c r="B17" s="31"/>
      <c r="C17" s="31"/>
      <c r="D17" s="31"/>
      <c r="E17" s="31"/>
      <c r="F17" s="31"/>
      <c r="G17" s="31"/>
      <c r="H17" s="31"/>
      <c r="I17" s="31"/>
      <c r="J17" s="31"/>
      <c r="K17" s="31"/>
      <c r="L17" s="31"/>
      <c r="M17" s="31"/>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27"/>
  <sheetViews>
    <sheetView zoomScalePageLayoutView="0" workbookViewId="0" topLeftCell="A7">
      <selection activeCell="A3" sqref="A3"/>
    </sheetView>
  </sheetViews>
  <sheetFormatPr defaultColWidth="9.00390625" defaultRowHeight="14.25"/>
  <cols>
    <col min="1" max="1" width="121.375" style="0" customWidth="1"/>
    <col min="13" max="13" width="13.25390625" style="0" customWidth="1"/>
  </cols>
  <sheetData>
    <row r="1" spans="1:13" ht="24" customHeight="1">
      <c r="A1" s="30" t="s">
        <v>97</v>
      </c>
      <c r="B1" s="30"/>
      <c r="C1" s="30"/>
      <c r="D1" s="30"/>
      <c r="E1" s="30"/>
      <c r="F1" s="30"/>
      <c r="G1" s="30"/>
      <c r="H1" s="30"/>
      <c r="I1" s="30"/>
      <c r="J1" s="30"/>
      <c r="K1" s="30"/>
      <c r="L1" s="30"/>
      <c r="M1" s="30"/>
    </row>
    <row r="2" ht="24" customHeight="1"/>
    <row r="3" spans="1:13" ht="54" customHeight="1">
      <c r="A3" s="31" t="s">
        <v>406</v>
      </c>
      <c r="B3" s="31"/>
      <c r="C3" s="31"/>
      <c r="D3" s="31"/>
      <c r="E3" s="31"/>
      <c r="F3" s="31"/>
      <c r="G3" s="31"/>
      <c r="H3" s="31"/>
      <c r="I3" s="31"/>
      <c r="J3" s="31"/>
      <c r="K3" s="31"/>
      <c r="L3" s="31"/>
      <c r="M3" s="31"/>
    </row>
    <row r="4" spans="1:13" ht="24" customHeight="1">
      <c r="A4" s="31" t="s">
        <v>382</v>
      </c>
      <c r="B4" s="31"/>
      <c r="C4" s="31"/>
      <c r="D4" s="31"/>
      <c r="E4" s="31"/>
      <c r="F4" s="31"/>
      <c r="G4" s="31"/>
      <c r="H4" s="31"/>
      <c r="I4" s="31"/>
      <c r="J4" s="31"/>
      <c r="K4" s="31"/>
      <c r="L4" s="31"/>
      <c r="M4" s="31"/>
    </row>
    <row r="5" spans="1:13" ht="24" customHeight="1">
      <c r="A5" s="31" t="s">
        <v>383</v>
      </c>
      <c r="B5" s="31"/>
      <c r="C5" s="31"/>
      <c r="D5" s="31"/>
      <c r="E5" s="31"/>
      <c r="F5" s="31"/>
      <c r="G5" s="31"/>
      <c r="H5" s="31"/>
      <c r="I5" s="31"/>
      <c r="J5" s="31"/>
      <c r="K5" s="31"/>
      <c r="L5" s="31"/>
      <c r="M5" s="31"/>
    </row>
    <row r="6" spans="1:13" ht="24" customHeight="1">
      <c r="A6" s="31" t="s">
        <v>384</v>
      </c>
      <c r="B6" s="31"/>
      <c r="C6" s="31"/>
      <c r="D6" s="31"/>
      <c r="E6" s="31"/>
      <c r="F6" s="31"/>
      <c r="G6" s="31"/>
      <c r="H6" s="31"/>
      <c r="I6" s="31"/>
      <c r="J6" s="31"/>
      <c r="K6" s="31"/>
      <c r="L6" s="31"/>
      <c r="M6" s="31"/>
    </row>
    <row r="7" ht="24" customHeight="1">
      <c r="A7" s="107" t="s">
        <v>385</v>
      </c>
    </row>
    <row r="8" spans="1:13" ht="24" customHeight="1">
      <c r="A8" s="31" t="s">
        <v>386</v>
      </c>
      <c r="B8" s="31"/>
      <c r="C8" s="31"/>
      <c r="D8" s="31"/>
      <c r="E8" s="31"/>
      <c r="F8" s="31"/>
      <c r="G8" s="31"/>
      <c r="H8" s="31"/>
      <c r="I8" s="31"/>
      <c r="J8" s="31"/>
      <c r="K8" s="31"/>
      <c r="L8" s="31"/>
      <c r="M8" s="31"/>
    </row>
    <row r="9" spans="1:13" ht="24" customHeight="1">
      <c r="A9" s="31" t="s">
        <v>387</v>
      </c>
      <c r="B9" s="31"/>
      <c r="C9" s="31"/>
      <c r="D9" s="31"/>
      <c r="E9" s="31"/>
      <c r="F9" s="31"/>
      <c r="G9" s="31"/>
      <c r="H9" s="31"/>
      <c r="I9" s="31"/>
      <c r="J9" s="31"/>
      <c r="K9" s="31"/>
      <c r="L9" s="31"/>
      <c r="M9" s="31"/>
    </row>
    <row r="10" spans="1:13" ht="24" customHeight="1">
      <c r="A10" s="31" t="s">
        <v>388</v>
      </c>
      <c r="B10" s="31"/>
      <c r="C10" s="31"/>
      <c r="D10" s="31"/>
      <c r="E10" s="31"/>
      <c r="F10" s="31"/>
      <c r="G10" s="31"/>
      <c r="H10" s="31"/>
      <c r="I10" s="31"/>
      <c r="J10" s="31"/>
      <c r="K10" s="31"/>
      <c r="L10" s="31"/>
      <c r="M10" s="31"/>
    </row>
    <row r="11" spans="1:13" ht="24" customHeight="1">
      <c r="A11" s="31" t="s">
        <v>389</v>
      </c>
      <c r="B11" s="31"/>
      <c r="C11" s="31"/>
      <c r="D11" s="31"/>
      <c r="E11" s="31"/>
      <c r="F11" s="31"/>
      <c r="G11" s="31"/>
      <c r="H11" s="31"/>
      <c r="I11" s="31"/>
      <c r="J11" s="31"/>
      <c r="K11" s="31"/>
      <c r="L11" s="31"/>
      <c r="M11" s="31"/>
    </row>
    <row r="12" spans="1:13" ht="24" customHeight="1">
      <c r="A12" s="31" t="s">
        <v>390</v>
      </c>
      <c r="B12" s="31"/>
      <c r="C12" s="31"/>
      <c r="D12" s="31"/>
      <c r="E12" s="31"/>
      <c r="F12" s="31"/>
      <c r="G12" s="31"/>
      <c r="H12" s="31"/>
      <c r="I12" s="31"/>
      <c r="J12" s="31"/>
      <c r="K12" s="31"/>
      <c r="L12" s="31"/>
      <c r="M12" s="31"/>
    </row>
    <row r="13" spans="1:13" ht="24" customHeight="1">
      <c r="A13" s="31" t="s">
        <v>391</v>
      </c>
      <c r="B13" s="31"/>
      <c r="C13" s="31"/>
      <c r="D13" s="31"/>
      <c r="E13" s="31"/>
      <c r="F13" s="31"/>
      <c r="G13" s="31"/>
      <c r="H13" s="31"/>
      <c r="I13" s="31"/>
      <c r="J13" s="31"/>
      <c r="K13" s="31"/>
      <c r="L13" s="31"/>
      <c r="M13" s="31"/>
    </row>
    <row r="14" spans="1:13" ht="24" customHeight="1">
      <c r="A14" s="31" t="s">
        <v>392</v>
      </c>
      <c r="B14" s="31"/>
      <c r="C14" s="31"/>
      <c r="D14" s="31"/>
      <c r="E14" s="31"/>
      <c r="F14" s="31"/>
      <c r="G14" s="31"/>
      <c r="H14" s="31"/>
      <c r="I14" s="31"/>
      <c r="J14" s="31"/>
      <c r="K14" s="31"/>
      <c r="L14" s="31"/>
      <c r="M14" s="31"/>
    </row>
    <row r="15" spans="1:13" ht="24" customHeight="1">
      <c r="A15" s="31" t="s">
        <v>393</v>
      </c>
      <c r="B15" s="31"/>
      <c r="C15" s="31"/>
      <c r="D15" s="31"/>
      <c r="E15" s="31"/>
      <c r="F15" s="31"/>
      <c r="G15" s="31"/>
      <c r="H15" s="31"/>
      <c r="I15" s="31"/>
      <c r="J15" s="31"/>
      <c r="K15" s="31"/>
      <c r="L15" s="31"/>
      <c r="M15" s="31"/>
    </row>
    <row r="16" spans="1:13" ht="24" customHeight="1">
      <c r="A16" s="31" t="s">
        <v>394</v>
      </c>
      <c r="B16" s="31"/>
      <c r="C16" s="31"/>
      <c r="D16" s="31"/>
      <c r="E16" s="31"/>
      <c r="F16" s="31"/>
      <c r="G16" s="31"/>
      <c r="H16" s="31"/>
      <c r="I16" s="31"/>
      <c r="J16" s="31"/>
      <c r="K16" s="31"/>
      <c r="L16" s="31"/>
      <c r="M16" s="31"/>
    </row>
    <row r="17" ht="18" customHeight="1">
      <c r="A17" s="31" t="s">
        <v>395</v>
      </c>
    </row>
    <row r="18" ht="29.25" customHeight="1">
      <c r="A18" s="31" t="s">
        <v>396</v>
      </c>
    </row>
    <row r="19" ht="19.5" customHeight="1">
      <c r="A19" s="31" t="s">
        <v>397</v>
      </c>
    </row>
    <row r="20" ht="21" customHeight="1">
      <c r="A20" s="31" t="s">
        <v>398</v>
      </c>
    </row>
    <row r="21" ht="18.75" customHeight="1">
      <c r="A21" s="31" t="s">
        <v>399</v>
      </c>
    </row>
    <row r="22" ht="28.5">
      <c r="A22" s="31" t="s">
        <v>400</v>
      </c>
    </row>
    <row r="23" ht="28.5">
      <c r="A23" s="31" t="s">
        <v>401</v>
      </c>
    </row>
    <row r="24" ht="14.25">
      <c r="A24" s="31" t="s">
        <v>402</v>
      </c>
    </row>
    <row r="25" ht="28.5">
      <c r="A25" s="31" t="s">
        <v>403</v>
      </c>
    </row>
    <row r="26" ht="28.5">
      <c r="A26" s="31" t="s">
        <v>404</v>
      </c>
    </row>
    <row r="27" ht="14.25">
      <c r="A27" s="31" t="s">
        <v>405</v>
      </c>
    </row>
  </sheetData>
  <sheetProtection/>
  <printOptions horizontalCentered="1"/>
  <pageMargins left="0.7480314960629921" right="0.7480314960629921" top="0.35433070866141736" bottom="0.7480314960629921" header="0" footer="0"/>
  <pageSetup horizontalDpi="600" verticalDpi="600" orientation="portrait" paperSize="8" r:id="rId1"/>
</worksheet>
</file>

<file path=xl/worksheets/sheet8.xml><?xml version="1.0" encoding="utf-8"?>
<worksheet xmlns="http://schemas.openxmlformats.org/spreadsheetml/2006/main" xmlns:r="http://schemas.openxmlformats.org/officeDocument/2006/relationships">
  <dimension ref="A1:IS21"/>
  <sheetViews>
    <sheetView zoomScalePageLayoutView="0" workbookViewId="0" topLeftCell="A1">
      <selection activeCell="C13" sqref="C13"/>
    </sheetView>
  </sheetViews>
  <sheetFormatPr defaultColWidth="8.00390625" defaultRowHeight="14.25"/>
  <cols>
    <col min="1" max="1" width="35.375" style="11" customWidth="1"/>
    <col min="2" max="2" width="23.75390625" style="11" customWidth="1"/>
    <col min="3" max="3" width="37.50390625" style="11" customWidth="1"/>
    <col min="4" max="4" width="23.75390625" style="11" customWidth="1"/>
    <col min="5" max="253" width="8.00390625" style="11" customWidth="1"/>
    <col min="254" max="16384" width="8.00390625" style="11" customWidth="1"/>
  </cols>
  <sheetData>
    <row r="1" ht="18" customHeight="1">
      <c r="D1" s="15"/>
    </row>
    <row r="2" spans="1:253" ht="22.5" customHeight="1">
      <c r="A2" s="114" t="s">
        <v>98</v>
      </c>
      <c r="B2" s="115"/>
      <c r="C2" s="115"/>
      <c r="D2" s="115"/>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18"/>
      <c r="B3" s="18"/>
      <c r="C3" s="1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118"/>
      <c r="B4" s="119"/>
      <c r="C4" s="119"/>
      <c r="D4" s="19" t="s">
        <v>5</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18"/>
      <c r="C5" s="1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13" customFormat="1" ht="24" customHeight="1">
      <c r="A6" s="116" t="s">
        <v>6</v>
      </c>
      <c r="B6" s="117"/>
      <c r="C6" s="116" t="s">
        <v>7</v>
      </c>
      <c r="D6" s="117"/>
    </row>
    <row r="7" spans="1:4" s="13" customFormat="1" ht="24" customHeight="1">
      <c r="A7" s="22" t="s">
        <v>1</v>
      </c>
      <c r="B7" s="22" t="s">
        <v>8</v>
      </c>
      <c r="C7" s="22" t="s">
        <v>1</v>
      </c>
      <c r="D7" s="12" t="s">
        <v>2</v>
      </c>
    </row>
    <row r="8" spans="1:4" s="13" customFormat="1" ht="24" customHeight="1">
      <c r="A8" s="16" t="s">
        <v>9</v>
      </c>
      <c r="B8" s="94">
        <v>4008970486</v>
      </c>
      <c r="C8" s="56" t="s">
        <v>99</v>
      </c>
      <c r="D8" s="97">
        <v>3415859103</v>
      </c>
    </row>
    <row r="9" spans="1:4" s="13" customFormat="1" ht="24" customHeight="1">
      <c r="A9" s="16" t="s">
        <v>23</v>
      </c>
      <c r="B9" s="94">
        <v>4008970486</v>
      </c>
      <c r="C9" s="56" t="s">
        <v>100</v>
      </c>
      <c r="D9" s="97">
        <v>383555574</v>
      </c>
    </row>
    <row r="10" spans="1:4" s="13" customFormat="1" ht="24" customHeight="1">
      <c r="A10" s="16" t="s">
        <v>10</v>
      </c>
      <c r="B10" s="94"/>
      <c r="C10" s="56" t="s">
        <v>161</v>
      </c>
      <c r="D10" s="97">
        <v>211051909</v>
      </c>
    </row>
    <row r="11" spans="1:4" s="13" customFormat="1" ht="24" customHeight="1">
      <c r="A11" s="16" t="s">
        <v>11</v>
      </c>
      <c r="B11" s="94">
        <v>28651800</v>
      </c>
      <c r="C11" s="56" t="s">
        <v>101</v>
      </c>
      <c r="D11" s="97">
        <v>110748096</v>
      </c>
    </row>
    <row r="12" spans="1:4" s="13" customFormat="1" ht="24" customHeight="1">
      <c r="A12" s="16" t="s">
        <v>12</v>
      </c>
      <c r="B12" s="94"/>
      <c r="C12" s="24"/>
      <c r="D12" s="97"/>
    </row>
    <row r="13" spans="1:4" s="13" customFormat="1" ht="24" customHeight="1">
      <c r="A13" s="16" t="s">
        <v>13</v>
      </c>
      <c r="B13" s="94">
        <v>83592396</v>
      </c>
      <c r="C13" s="24"/>
      <c r="D13" s="97"/>
    </row>
    <row r="14" spans="1:4" s="13" customFormat="1" ht="24" customHeight="1">
      <c r="A14" s="96"/>
      <c r="B14" s="94"/>
      <c r="C14" s="24"/>
      <c r="D14" s="97"/>
    </row>
    <row r="15" spans="1:4" s="13" customFormat="1" ht="24" customHeight="1">
      <c r="A15" s="16"/>
      <c r="B15" s="94"/>
      <c r="C15" s="24"/>
      <c r="D15" s="97"/>
    </row>
    <row r="16" spans="1:4" s="13" customFormat="1" ht="24" customHeight="1">
      <c r="A16" s="16"/>
      <c r="B16" s="94"/>
      <c r="C16" s="24"/>
      <c r="D16" s="97"/>
    </row>
    <row r="17" spans="1:4" s="13" customFormat="1" ht="24" customHeight="1">
      <c r="A17" s="16"/>
      <c r="B17" s="94"/>
      <c r="C17" s="24"/>
      <c r="D17" s="97"/>
    </row>
    <row r="18" spans="1:4" s="13" customFormat="1" ht="24" customHeight="1">
      <c r="A18" s="16"/>
      <c r="B18" s="94"/>
      <c r="C18" s="24"/>
      <c r="D18" s="97"/>
    </row>
    <row r="19" spans="1:4" s="13" customFormat="1" ht="24" customHeight="1">
      <c r="A19" s="16"/>
      <c r="B19" s="94"/>
      <c r="C19" s="24"/>
      <c r="D19" s="97"/>
    </row>
    <row r="20" spans="1:4" s="13" customFormat="1" ht="24" customHeight="1">
      <c r="A20" s="16"/>
      <c r="B20" s="94"/>
      <c r="C20" s="24"/>
      <c r="D20" s="97"/>
    </row>
    <row r="21" spans="1:4" s="13" customFormat="1" ht="24" customHeight="1">
      <c r="A21" s="17" t="s">
        <v>14</v>
      </c>
      <c r="B21" s="95">
        <f>B8+B11+B12+B13</f>
        <v>4121214682</v>
      </c>
      <c r="C21" s="17" t="s">
        <v>15</v>
      </c>
      <c r="D21" s="97">
        <f>D8+D9+D10+D11</f>
        <v>4121214682</v>
      </c>
    </row>
    <row r="23" ht="15" customHeight="1"/>
  </sheetData>
  <sheetProtection/>
  <mergeCells count="4">
    <mergeCell ref="A2:D2"/>
    <mergeCell ref="A6:B6"/>
    <mergeCell ref="C6:D6"/>
    <mergeCell ref="A4:C4"/>
  </mergeCells>
  <printOptions horizontalCentered="1" verticalCentered="1"/>
  <pageMargins left="0.7480314960629921" right="0.7480314960629921" top="0.35433070866141736"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48"/>
  <sheetViews>
    <sheetView zoomScalePageLayoutView="0" workbookViewId="0" topLeftCell="A34">
      <selection activeCell="H51" sqref="H51"/>
    </sheetView>
  </sheetViews>
  <sheetFormatPr defaultColWidth="8.00390625" defaultRowHeight="14.25"/>
  <cols>
    <col min="1" max="3" width="5.75390625" style="21" customWidth="1"/>
    <col min="4" max="4" width="31.875" style="21" customWidth="1"/>
    <col min="5" max="5" width="17.25390625" style="25" customWidth="1"/>
    <col min="6" max="6" width="16.25390625" style="25" customWidth="1"/>
    <col min="7" max="8" width="13.75390625" style="25" customWidth="1"/>
    <col min="9" max="9" width="14.75390625" style="25" customWidth="1"/>
    <col min="10" max="16384" width="8.00390625" style="21" customWidth="1"/>
  </cols>
  <sheetData>
    <row r="1" ht="18" customHeight="1">
      <c r="I1" s="15"/>
    </row>
    <row r="2" spans="1:9" s="18" customFormat="1" ht="22.5" customHeight="1">
      <c r="A2" s="128" t="s">
        <v>152</v>
      </c>
      <c r="B2" s="114"/>
      <c r="C2" s="114"/>
      <c r="D2" s="114"/>
      <c r="E2" s="114"/>
      <c r="F2" s="114"/>
      <c r="G2" s="114"/>
      <c r="H2" s="114"/>
      <c r="I2" s="114"/>
    </row>
    <row r="3" spans="1:8" s="18" customFormat="1" ht="7.5" customHeight="1">
      <c r="A3" s="21"/>
      <c r="B3" s="21"/>
      <c r="C3" s="21"/>
      <c r="D3" s="21"/>
      <c r="E3" s="25"/>
      <c r="F3" s="25"/>
      <c r="G3" s="25"/>
      <c r="H3" s="25"/>
    </row>
    <row r="4" spans="1:9" s="18" customFormat="1" ht="18" customHeight="1">
      <c r="A4" s="118"/>
      <c r="B4" s="119"/>
      <c r="C4" s="119"/>
      <c r="D4" s="119"/>
      <c r="E4" s="119"/>
      <c r="F4" s="25"/>
      <c r="G4" s="25"/>
      <c r="H4" s="25"/>
      <c r="I4" s="19" t="s">
        <v>5</v>
      </c>
    </row>
    <row r="5" spans="1:8" s="18" customFormat="1" ht="7.5" customHeight="1">
      <c r="A5" s="14"/>
      <c r="B5" s="14"/>
      <c r="C5" s="14"/>
      <c r="D5" s="14"/>
      <c r="E5" s="25"/>
      <c r="F5" s="25"/>
      <c r="G5" s="25"/>
      <c r="H5" s="25"/>
    </row>
    <row r="6" spans="1:9" ht="24" customHeight="1">
      <c r="A6" s="116" t="s">
        <v>1</v>
      </c>
      <c r="B6" s="116"/>
      <c r="C6" s="116"/>
      <c r="D6" s="116"/>
      <c r="E6" s="116" t="s">
        <v>33</v>
      </c>
      <c r="F6" s="129"/>
      <c r="G6" s="129"/>
      <c r="H6" s="129"/>
      <c r="I6" s="129"/>
    </row>
    <row r="7" spans="1:9" ht="24" customHeight="1">
      <c r="A7" s="122" t="s">
        <v>21</v>
      </c>
      <c r="B7" s="123"/>
      <c r="C7" s="124"/>
      <c r="D7" s="116" t="s">
        <v>22</v>
      </c>
      <c r="E7" s="116" t="s">
        <v>16</v>
      </c>
      <c r="F7" s="120" t="s">
        <v>34</v>
      </c>
      <c r="G7" s="120" t="s">
        <v>35</v>
      </c>
      <c r="H7" s="120" t="s">
        <v>36</v>
      </c>
      <c r="I7" s="116" t="s">
        <v>37</v>
      </c>
    </row>
    <row r="8" spans="1:9" s="20" customFormat="1" ht="24" customHeight="1">
      <c r="A8" s="17" t="s">
        <v>17</v>
      </c>
      <c r="B8" s="17" t="s">
        <v>18</v>
      </c>
      <c r="C8" s="17" t="s">
        <v>20</v>
      </c>
      <c r="D8" s="116"/>
      <c r="E8" s="116"/>
      <c r="F8" s="121"/>
      <c r="G8" s="121"/>
      <c r="H8" s="121"/>
      <c r="I8" s="116"/>
    </row>
    <row r="9" spans="1:9" ht="24" customHeight="1">
      <c r="A9" s="57">
        <v>205</v>
      </c>
      <c r="B9" s="57"/>
      <c r="C9" s="57"/>
      <c r="D9" s="58" t="s">
        <v>102</v>
      </c>
      <c r="E9" s="95">
        <f>F9+G9+H9+I9</f>
        <v>3415859103</v>
      </c>
      <c r="F9" s="98">
        <f>F10+F12+F17+F19+F21+F24+F27+F32</f>
        <v>3320810929</v>
      </c>
      <c r="G9" s="98">
        <f>G10+G12+G17+G19+G21+G24+G27+G32</f>
        <v>24673406</v>
      </c>
      <c r="H9" s="98">
        <f>H10+H12+H17+H19+H21+H24+H27+H32</f>
        <v>0</v>
      </c>
      <c r="I9" s="98">
        <f>I10+I12+I17+I19+I21+I24+I27+I32</f>
        <v>70374768</v>
      </c>
    </row>
    <row r="10" spans="1:9" ht="24" customHeight="1">
      <c r="A10" s="57">
        <v>205</v>
      </c>
      <c r="B10" s="57" t="s">
        <v>103</v>
      </c>
      <c r="C10" s="57"/>
      <c r="D10" s="58" t="s">
        <v>104</v>
      </c>
      <c r="E10" s="95">
        <f aca="true" t="shared" si="0" ref="E10:E47">F10+G10+H10+I10</f>
        <v>8859758</v>
      </c>
      <c r="F10" s="98">
        <f>F11</f>
        <v>8589758</v>
      </c>
      <c r="G10" s="98">
        <f>G11</f>
        <v>0</v>
      </c>
      <c r="H10" s="98">
        <f>H11</f>
        <v>0</v>
      </c>
      <c r="I10" s="98">
        <f>I11</f>
        <v>270000</v>
      </c>
    </row>
    <row r="11" spans="1:9" ht="24" customHeight="1">
      <c r="A11" s="57"/>
      <c r="B11" s="57" t="s">
        <v>103</v>
      </c>
      <c r="C11" s="57" t="s">
        <v>103</v>
      </c>
      <c r="D11" s="58" t="s">
        <v>105</v>
      </c>
      <c r="E11" s="95">
        <f t="shared" si="0"/>
        <v>8859758</v>
      </c>
      <c r="F11" s="95">
        <v>8589758</v>
      </c>
      <c r="G11" s="98"/>
      <c r="H11" s="98"/>
      <c r="I11" s="98">
        <v>270000</v>
      </c>
    </row>
    <row r="12" spans="1:9" ht="24" customHeight="1">
      <c r="A12" s="57">
        <v>205</v>
      </c>
      <c r="B12" s="57" t="s">
        <v>106</v>
      </c>
      <c r="C12" s="57"/>
      <c r="D12" s="58" t="s">
        <v>107</v>
      </c>
      <c r="E12" s="95">
        <f t="shared" si="0"/>
        <v>2450166691</v>
      </c>
      <c r="F12" s="98">
        <f>SUM(F13:F16)</f>
        <v>2427175806</v>
      </c>
      <c r="G12" s="98">
        <f>SUM(G13:G16)</f>
        <v>16823372</v>
      </c>
      <c r="H12" s="98">
        <f>SUM(H13:H16)</f>
        <v>0</v>
      </c>
      <c r="I12" s="98">
        <f>SUM(I13:I16)</f>
        <v>6167513</v>
      </c>
    </row>
    <row r="13" spans="1:9" ht="24" customHeight="1">
      <c r="A13" s="57"/>
      <c r="B13" s="57" t="s">
        <v>106</v>
      </c>
      <c r="C13" s="57" t="s">
        <v>103</v>
      </c>
      <c r="D13" s="58" t="s">
        <v>108</v>
      </c>
      <c r="E13" s="95">
        <f t="shared" si="0"/>
        <v>454210227</v>
      </c>
      <c r="F13" s="98">
        <v>454210227</v>
      </c>
      <c r="G13" s="98"/>
      <c r="H13" s="98"/>
      <c r="I13" s="98"/>
    </row>
    <row r="14" spans="1:9" ht="24" customHeight="1">
      <c r="A14" s="57"/>
      <c r="B14" s="57" t="s">
        <v>106</v>
      </c>
      <c r="C14" s="57" t="s">
        <v>106</v>
      </c>
      <c r="D14" s="58" t="s">
        <v>109</v>
      </c>
      <c r="E14" s="95">
        <f t="shared" si="0"/>
        <v>898262613</v>
      </c>
      <c r="F14" s="98">
        <v>897337594</v>
      </c>
      <c r="G14" s="98"/>
      <c r="H14" s="98"/>
      <c r="I14" s="98">
        <v>925019</v>
      </c>
    </row>
    <row r="15" spans="1:9" ht="24" customHeight="1">
      <c r="A15" s="57"/>
      <c r="B15" s="57" t="s">
        <v>106</v>
      </c>
      <c r="C15" s="57" t="s">
        <v>110</v>
      </c>
      <c r="D15" s="58" t="s">
        <v>111</v>
      </c>
      <c r="E15" s="95">
        <f t="shared" si="0"/>
        <v>661695131</v>
      </c>
      <c r="F15" s="98">
        <v>656822637</v>
      </c>
      <c r="G15" s="98"/>
      <c r="H15" s="98"/>
      <c r="I15" s="98">
        <v>4872494</v>
      </c>
    </row>
    <row r="16" spans="1:9" s="18" customFormat="1" ht="24" customHeight="1">
      <c r="A16" s="57"/>
      <c r="B16" s="57" t="s">
        <v>106</v>
      </c>
      <c r="C16" s="57" t="s">
        <v>112</v>
      </c>
      <c r="D16" s="58" t="s">
        <v>113</v>
      </c>
      <c r="E16" s="95">
        <f t="shared" si="0"/>
        <v>435998720</v>
      </c>
      <c r="F16" s="98">
        <v>418805348</v>
      </c>
      <c r="G16" s="98">
        <v>16823372</v>
      </c>
      <c r="H16" s="98"/>
      <c r="I16" s="98">
        <v>370000</v>
      </c>
    </row>
    <row r="17" spans="1:9" s="18" customFormat="1" ht="24" customHeight="1">
      <c r="A17" s="57">
        <v>205</v>
      </c>
      <c r="B17" s="60" t="s">
        <v>151</v>
      </c>
      <c r="C17" s="60"/>
      <c r="D17" s="58" t="s">
        <v>114</v>
      </c>
      <c r="E17" s="95">
        <f t="shared" si="0"/>
        <v>61289362</v>
      </c>
      <c r="F17" s="98">
        <f>F18</f>
        <v>58328264</v>
      </c>
      <c r="G17" s="98">
        <f>G18</f>
        <v>850034</v>
      </c>
      <c r="H17" s="98">
        <f>H18</f>
        <v>0</v>
      </c>
      <c r="I17" s="98">
        <f>I18</f>
        <v>2111064</v>
      </c>
    </row>
    <row r="18" spans="1:9" s="18" customFormat="1" ht="24" customHeight="1">
      <c r="A18" s="57"/>
      <c r="B18" s="60" t="s">
        <v>110</v>
      </c>
      <c r="C18" s="60" t="s">
        <v>106</v>
      </c>
      <c r="D18" s="58" t="s">
        <v>115</v>
      </c>
      <c r="E18" s="95">
        <f t="shared" si="0"/>
        <v>61289362</v>
      </c>
      <c r="F18" s="98">
        <v>58328264</v>
      </c>
      <c r="G18" s="98">
        <f>1555800-705766</f>
        <v>850034</v>
      </c>
      <c r="H18" s="98"/>
      <c r="I18" s="98">
        <v>2111064</v>
      </c>
    </row>
    <row r="19" spans="1:9" s="18" customFormat="1" ht="24" customHeight="1">
      <c r="A19" s="57">
        <v>205</v>
      </c>
      <c r="B19" s="57" t="s">
        <v>112</v>
      </c>
      <c r="C19" s="57"/>
      <c r="D19" s="58" t="s">
        <v>116</v>
      </c>
      <c r="E19" s="95">
        <f t="shared" si="0"/>
        <v>22135255</v>
      </c>
      <c r="F19" s="98">
        <f>F20</f>
        <v>13635255</v>
      </c>
      <c r="G19" s="98">
        <f>G20</f>
        <v>7000000</v>
      </c>
      <c r="H19" s="98">
        <f>H20</f>
        <v>0</v>
      </c>
      <c r="I19" s="98">
        <f>I20</f>
        <v>1500000</v>
      </c>
    </row>
    <row r="20" spans="1:9" s="18" customFormat="1" ht="24" customHeight="1">
      <c r="A20" s="57"/>
      <c r="B20" s="57" t="s">
        <v>112</v>
      </c>
      <c r="C20" s="57" t="s">
        <v>110</v>
      </c>
      <c r="D20" s="58" t="s">
        <v>117</v>
      </c>
      <c r="E20" s="95">
        <f t="shared" si="0"/>
        <v>22135255</v>
      </c>
      <c r="F20" s="98">
        <v>13635255</v>
      </c>
      <c r="G20" s="98">
        <v>7000000</v>
      </c>
      <c r="H20" s="98"/>
      <c r="I20" s="98">
        <v>1500000</v>
      </c>
    </row>
    <row r="21" spans="1:9" s="18" customFormat="1" ht="22.5" customHeight="1">
      <c r="A21" s="57">
        <v>205</v>
      </c>
      <c r="B21" s="57" t="s">
        <v>118</v>
      </c>
      <c r="C21" s="57"/>
      <c r="D21" s="58" t="s">
        <v>119</v>
      </c>
      <c r="E21" s="95">
        <f t="shared" si="0"/>
        <v>33673721</v>
      </c>
      <c r="F21" s="98">
        <f>F22+F23</f>
        <v>33673721</v>
      </c>
      <c r="G21" s="98"/>
      <c r="H21" s="98"/>
      <c r="I21" s="98"/>
    </row>
    <row r="22" spans="1:9" s="18" customFormat="1" ht="22.5" customHeight="1">
      <c r="A22" s="57"/>
      <c r="B22" s="57" t="s">
        <v>118</v>
      </c>
      <c r="C22" s="57" t="s">
        <v>103</v>
      </c>
      <c r="D22" s="58" t="s">
        <v>120</v>
      </c>
      <c r="E22" s="95">
        <f t="shared" si="0"/>
        <v>24485987</v>
      </c>
      <c r="F22" s="98">
        <v>24485987</v>
      </c>
      <c r="G22" s="98"/>
      <c r="H22" s="98"/>
      <c r="I22" s="98"/>
    </row>
    <row r="23" spans="1:9" s="18" customFormat="1" ht="22.5" customHeight="1">
      <c r="A23" s="57"/>
      <c r="B23" s="57" t="s">
        <v>118</v>
      </c>
      <c r="C23" s="57" t="s">
        <v>106</v>
      </c>
      <c r="D23" s="58" t="s">
        <v>121</v>
      </c>
      <c r="E23" s="95">
        <f t="shared" si="0"/>
        <v>9187734</v>
      </c>
      <c r="F23" s="98">
        <v>9187734</v>
      </c>
      <c r="G23" s="98"/>
      <c r="H23" s="98"/>
      <c r="I23" s="98"/>
    </row>
    <row r="24" spans="1:9" ht="22.5" customHeight="1">
      <c r="A24" s="57">
        <v>205</v>
      </c>
      <c r="B24" s="57" t="s">
        <v>122</v>
      </c>
      <c r="C24" s="57"/>
      <c r="D24" s="58" t="s">
        <v>123</v>
      </c>
      <c r="E24" s="95">
        <f t="shared" si="0"/>
        <v>79753687</v>
      </c>
      <c r="F24" s="98">
        <f>F25+F26</f>
        <v>79753687</v>
      </c>
      <c r="G24" s="98"/>
      <c r="H24" s="98"/>
      <c r="I24" s="98"/>
    </row>
    <row r="25" spans="1:9" ht="22.5" customHeight="1">
      <c r="A25" s="57"/>
      <c r="B25" s="57" t="s">
        <v>122</v>
      </c>
      <c r="C25" s="57" t="s">
        <v>103</v>
      </c>
      <c r="D25" s="58" t="s">
        <v>124</v>
      </c>
      <c r="E25" s="95">
        <f t="shared" si="0"/>
        <v>69123687</v>
      </c>
      <c r="F25" s="98">
        <v>69123687</v>
      </c>
      <c r="G25" s="98"/>
      <c r="H25" s="98"/>
      <c r="I25" s="98"/>
    </row>
    <row r="26" spans="1:9" ht="22.5" customHeight="1">
      <c r="A26" s="57"/>
      <c r="B26" s="57" t="s">
        <v>122</v>
      </c>
      <c r="C26" s="57" t="s">
        <v>110</v>
      </c>
      <c r="D26" s="58" t="s">
        <v>125</v>
      </c>
      <c r="E26" s="95">
        <f t="shared" si="0"/>
        <v>10630000</v>
      </c>
      <c r="F26" s="98">
        <v>10630000</v>
      </c>
      <c r="G26" s="98"/>
      <c r="H26" s="98"/>
      <c r="I26" s="98"/>
    </row>
    <row r="27" spans="1:9" ht="22.5" customHeight="1">
      <c r="A27" s="57">
        <v>205</v>
      </c>
      <c r="B27" s="57" t="s">
        <v>126</v>
      </c>
      <c r="C27" s="57"/>
      <c r="D27" s="58" t="s">
        <v>127</v>
      </c>
      <c r="E27" s="95">
        <f t="shared" si="0"/>
        <v>455000000</v>
      </c>
      <c r="F27" s="98">
        <f>SUM(F28:F31)</f>
        <v>397000000</v>
      </c>
      <c r="G27" s="98">
        <f>SUM(G28:G31)</f>
        <v>0</v>
      </c>
      <c r="H27" s="98">
        <f>SUM(H28:H31)</f>
        <v>0</v>
      </c>
      <c r="I27" s="98">
        <f>SUM(I28:I31)</f>
        <v>58000000</v>
      </c>
    </row>
    <row r="28" spans="1:9" ht="22.5" customHeight="1">
      <c r="A28" s="57"/>
      <c r="B28" s="57" t="s">
        <v>126</v>
      </c>
      <c r="C28" s="57" t="s">
        <v>110</v>
      </c>
      <c r="D28" s="58" t="s">
        <v>128</v>
      </c>
      <c r="E28" s="95">
        <f t="shared" si="0"/>
        <v>195579400</v>
      </c>
      <c r="F28" s="98">
        <v>137579400</v>
      </c>
      <c r="G28" s="98"/>
      <c r="H28" s="98"/>
      <c r="I28" s="98">
        <v>58000000</v>
      </c>
    </row>
    <row r="29" spans="1:9" ht="22.5" customHeight="1">
      <c r="A29" s="57"/>
      <c r="B29" s="57" t="s">
        <v>126</v>
      </c>
      <c r="C29" s="57" t="s">
        <v>112</v>
      </c>
      <c r="D29" s="58" t="s">
        <v>129</v>
      </c>
      <c r="E29" s="95">
        <f t="shared" si="0"/>
        <v>220708100</v>
      </c>
      <c r="F29" s="98">
        <v>220708100</v>
      </c>
      <c r="G29" s="98"/>
      <c r="H29" s="98"/>
      <c r="I29" s="98"/>
    </row>
    <row r="30" spans="1:9" ht="22.5" customHeight="1">
      <c r="A30" s="57"/>
      <c r="B30" s="57" t="s">
        <v>126</v>
      </c>
      <c r="C30" s="57" t="s">
        <v>130</v>
      </c>
      <c r="D30" s="58" t="s">
        <v>131</v>
      </c>
      <c r="E30" s="95">
        <f t="shared" si="0"/>
        <v>32000000</v>
      </c>
      <c r="F30" s="98">
        <v>32000000</v>
      </c>
      <c r="G30" s="98"/>
      <c r="H30" s="98"/>
      <c r="I30" s="98"/>
    </row>
    <row r="31" spans="1:9" ht="22.5" customHeight="1">
      <c r="A31" s="57"/>
      <c r="B31" s="57" t="s">
        <v>126</v>
      </c>
      <c r="C31" s="57" t="s">
        <v>132</v>
      </c>
      <c r="D31" s="58" t="s">
        <v>133</v>
      </c>
      <c r="E31" s="95">
        <f t="shared" si="0"/>
        <v>6712500</v>
      </c>
      <c r="F31" s="98">
        <v>6712500</v>
      </c>
      <c r="G31" s="98"/>
      <c r="H31" s="98"/>
      <c r="I31" s="98"/>
    </row>
    <row r="32" spans="1:9" ht="22.5" customHeight="1">
      <c r="A32" s="57">
        <v>205</v>
      </c>
      <c r="B32" s="57" t="s">
        <v>132</v>
      </c>
      <c r="C32" s="57"/>
      <c r="D32" s="58" t="s">
        <v>134</v>
      </c>
      <c r="E32" s="95">
        <f t="shared" si="0"/>
        <v>304980629</v>
      </c>
      <c r="F32" s="98">
        <f>F33</f>
        <v>302654438</v>
      </c>
      <c r="G32" s="98">
        <f>G33</f>
        <v>0</v>
      </c>
      <c r="H32" s="98">
        <f>H33</f>
        <v>0</v>
      </c>
      <c r="I32" s="98">
        <f>I33</f>
        <v>2326191</v>
      </c>
    </row>
    <row r="33" spans="1:9" ht="22.5" customHeight="1">
      <c r="A33" s="57"/>
      <c r="B33" s="57" t="s">
        <v>132</v>
      </c>
      <c r="C33" s="57" t="s">
        <v>132</v>
      </c>
      <c r="D33" s="58" t="s">
        <v>135</v>
      </c>
      <c r="E33" s="95">
        <f t="shared" si="0"/>
        <v>304980629</v>
      </c>
      <c r="F33" s="98">
        <v>302654438</v>
      </c>
      <c r="G33" s="98"/>
      <c r="H33" s="98"/>
      <c r="I33" s="98">
        <v>2326191</v>
      </c>
    </row>
    <row r="34" spans="1:9" ht="22.5" customHeight="1">
      <c r="A34" s="57">
        <v>208</v>
      </c>
      <c r="B34" s="57"/>
      <c r="C34" s="57"/>
      <c r="D34" s="58" t="s">
        <v>136</v>
      </c>
      <c r="E34" s="95">
        <f t="shared" si="0"/>
        <v>383555574</v>
      </c>
      <c r="F34" s="98">
        <f>F35</f>
        <v>372745802</v>
      </c>
      <c r="G34" s="98">
        <f>G35</f>
        <v>3978394</v>
      </c>
      <c r="H34" s="98">
        <f>H35</f>
        <v>0</v>
      </c>
      <c r="I34" s="98">
        <f>I35</f>
        <v>6831378</v>
      </c>
    </row>
    <row r="35" spans="1:9" ht="22.5" customHeight="1">
      <c r="A35" s="57">
        <v>208</v>
      </c>
      <c r="B35" s="57" t="s">
        <v>130</v>
      </c>
      <c r="C35" s="57"/>
      <c r="D35" s="58" t="s">
        <v>137</v>
      </c>
      <c r="E35" s="95">
        <f t="shared" si="0"/>
        <v>383555574</v>
      </c>
      <c r="F35" s="98">
        <f>SUM(F36:F39)</f>
        <v>372745802</v>
      </c>
      <c r="G35" s="98">
        <f>SUM(G36:G39)</f>
        <v>3978394</v>
      </c>
      <c r="H35" s="98">
        <f>SUM(H36:H39)</f>
        <v>0</v>
      </c>
      <c r="I35" s="98">
        <f>SUM(I36:I39)</f>
        <v>6831378</v>
      </c>
    </row>
    <row r="36" spans="1:9" ht="22.5" customHeight="1">
      <c r="A36" s="57"/>
      <c r="B36" s="57" t="s">
        <v>130</v>
      </c>
      <c r="C36" s="57" t="s">
        <v>103</v>
      </c>
      <c r="D36" s="58" t="s">
        <v>138</v>
      </c>
      <c r="E36" s="95">
        <f t="shared" si="0"/>
        <v>253476</v>
      </c>
      <c r="F36" s="95">
        <v>253476</v>
      </c>
      <c r="G36" s="98"/>
      <c r="H36" s="98"/>
      <c r="I36" s="98"/>
    </row>
    <row r="37" spans="1:9" ht="22.5" customHeight="1">
      <c r="A37" s="57"/>
      <c r="B37" s="57" t="s">
        <v>130</v>
      </c>
      <c r="C37" s="57" t="s">
        <v>106</v>
      </c>
      <c r="D37" s="58" t="s">
        <v>139</v>
      </c>
      <c r="E37" s="95">
        <f t="shared" si="0"/>
        <v>7322928</v>
      </c>
      <c r="F37" s="98">
        <v>7322928</v>
      </c>
      <c r="G37" s="98"/>
      <c r="H37" s="98"/>
      <c r="I37" s="98"/>
    </row>
    <row r="38" spans="1:9" ht="22.5" customHeight="1">
      <c r="A38" s="57"/>
      <c r="B38" s="57" t="s">
        <v>130</v>
      </c>
      <c r="C38" s="57" t="s">
        <v>130</v>
      </c>
      <c r="D38" s="59" t="s">
        <v>140</v>
      </c>
      <c r="E38" s="95">
        <f t="shared" si="0"/>
        <v>250931470</v>
      </c>
      <c r="F38" s="98">
        <v>240121698</v>
      </c>
      <c r="G38" s="98">
        <v>3978394</v>
      </c>
      <c r="H38" s="98"/>
      <c r="I38" s="98">
        <v>6831378</v>
      </c>
    </row>
    <row r="39" spans="1:9" ht="22.5" customHeight="1">
      <c r="A39" s="57"/>
      <c r="B39" s="57" t="s">
        <v>130</v>
      </c>
      <c r="C39" s="57" t="s">
        <v>141</v>
      </c>
      <c r="D39" s="58" t="s">
        <v>142</v>
      </c>
      <c r="E39" s="95">
        <f t="shared" si="0"/>
        <v>125047700</v>
      </c>
      <c r="F39" s="98">
        <v>125047700</v>
      </c>
      <c r="G39" s="98"/>
      <c r="H39" s="98"/>
      <c r="I39" s="98"/>
    </row>
    <row r="40" spans="1:9" ht="22.5" customHeight="1">
      <c r="A40" s="57">
        <v>210</v>
      </c>
      <c r="B40" s="57"/>
      <c r="C40" s="57"/>
      <c r="D40" s="58" t="s">
        <v>143</v>
      </c>
      <c r="E40" s="95">
        <f t="shared" si="0"/>
        <v>211051909</v>
      </c>
      <c r="F40" s="98">
        <f>F41</f>
        <v>204665659</v>
      </c>
      <c r="G40" s="98">
        <f>G41</f>
        <v>0</v>
      </c>
      <c r="H40" s="98">
        <f>H41</f>
        <v>0</v>
      </c>
      <c r="I40" s="98">
        <f>I41</f>
        <v>6386250</v>
      </c>
    </row>
    <row r="41" spans="1:9" ht="22.5" customHeight="1">
      <c r="A41" s="57">
        <v>210</v>
      </c>
      <c r="B41" s="57">
        <v>11</v>
      </c>
      <c r="C41" s="57"/>
      <c r="D41" s="58" t="s">
        <v>144</v>
      </c>
      <c r="E41" s="95">
        <f t="shared" si="0"/>
        <v>211051909</v>
      </c>
      <c r="F41" s="98">
        <f>F42+F43</f>
        <v>204665659</v>
      </c>
      <c r="G41" s="98">
        <f>G42+G43</f>
        <v>0</v>
      </c>
      <c r="H41" s="98">
        <f>H42+H43</f>
        <v>0</v>
      </c>
      <c r="I41" s="98">
        <f>I42+I43</f>
        <v>6386250</v>
      </c>
    </row>
    <row r="42" spans="1:9" ht="22.5" customHeight="1">
      <c r="A42" s="57"/>
      <c r="B42" s="57">
        <v>11</v>
      </c>
      <c r="C42" s="57" t="s">
        <v>103</v>
      </c>
      <c r="D42" s="56" t="s">
        <v>145</v>
      </c>
      <c r="E42" s="95">
        <f t="shared" si="0"/>
        <v>485808</v>
      </c>
      <c r="F42" s="98">
        <v>485808</v>
      </c>
      <c r="G42" s="98"/>
      <c r="H42" s="98"/>
      <c r="I42" s="98"/>
    </row>
    <row r="43" spans="1:9" ht="22.5" customHeight="1">
      <c r="A43" s="57"/>
      <c r="B43" s="60">
        <v>11</v>
      </c>
      <c r="C43" s="60" t="s">
        <v>106</v>
      </c>
      <c r="D43" s="56" t="s">
        <v>146</v>
      </c>
      <c r="E43" s="95">
        <f t="shared" si="0"/>
        <v>210566101</v>
      </c>
      <c r="F43" s="98">
        <v>204179851</v>
      </c>
      <c r="G43" s="98"/>
      <c r="H43" s="98"/>
      <c r="I43" s="98">
        <v>6386250</v>
      </c>
    </row>
    <row r="44" spans="1:9" ht="22.5" customHeight="1">
      <c r="A44" s="57">
        <v>221</v>
      </c>
      <c r="B44" s="60"/>
      <c r="C44" s="60"/>
      <c r="D44" s="56" t="s">
        <v>147</v>
      </c>
      <c r="E44" s="95">
        <f t="shared" si="0"/>
        <v>110748096</v>
      </c>
      <c r="F44" s="98">
        <f>F45</f>
        <v>110748096</v>
      </c>
      <c r="G44" s="98">
        <f>G45</f>
        <v>0</v>
      </c>
      <c r="H44" s="98">
        <f>H45</f>
        <v>0</v>
      </c>
      <c r="I44" s="98">
        <f>I45</f>
        <v>0</v>
      </c>
    </row>
    <row r="45" spans="1:9" ht="22.5" customHeight="1">
      <c r="A45" s="57">
        <v>221</v>
      </c>
      <c r="B45" s="60" t="s">
        <v>106</v>
      </c>
      <c r="C45" s="60"/>
      <c r="D45" s="56" t="s">
        <v>148</v>
      </c>
      <c r="E45" s="95">
        <f t="shared" si="0"/>
        <v>110748096</v>
      </c>
      <c r="F45" s="98">
        <f>F46+F47</f>
        <v>110748096</v>
      </c>
      <c r="G45" s="98">
        <f>G46+G47</f>
        <v>0</v>
      </c>
      <c r="H45" s="98">
        <f>H46+H47</f>
        <v>0</v>
      </c>
      <c r="I45" s="98">
        <f>I46+I47</f>
        <v>0</v>
      </c>
    </row>
    <row r="46" spans="1:9" ht="22.5" customHeight="1">
      <c r="A46" s="57"/>
      <c r="B46" s="60" t="s">
        <v>106</v>
      </c>
      <c r="C46" s="60" t="s">
        <v>103</v>
      </c>
      <c r="D46" s="56" t="s">
        <v>149</v>
      </c>
      <c r="E46" s="95">
        <f t="shared" si="0"/>
        <v>109822896</v>
      </c>
      <c r="F46" s="98">
        <v>109822896</v>
      </c>
      <c r="G46" s="98"/>
      <c r="H46" s="98"/>
      <c r="I46" s="98"/>
    </row>
    <row r="47" spans="1:9" ht="22.5" customHeight="1">
      <c r="A47" s="57"/>
      <c r="B47" s="60" t="s">
        <v>106</v>
      </c>
      <c r="C47" s="60" t="s">
        <v>110</v>
      </c>
      <c r="D47" s="56" t="s">
        <v>150</v>
      </c>
      <c r="E47" s="95">
        <f t="shared" si="0"/>
        <v>925200</v>
      </c>
      <c r="F47" s="98">
        <v>925200</v>
      </c>
      <c r="G47" s="98"/>
      <c r="H47" s="98"/>
      <c r="I47" s="98"/>
    </row>
    <row r="48" spans="1:9" s="100" customFormat="1" ht="24" customHeight="1">
      <c r="A48" s="125" t="s">
        <v>379</v>
      </c>
      <c r="B48" s="126"/>
      <c r="C48" s="126"/>
      <c r="D48" s="127"/>
      <c r="E48" s="99">
        <f>E44+E40+E35+E9</f>
        <v>4121214682</v>
      </c>
      <c r="F48" s="99">
        <f>F44+F40+F35+F9</f>
        <v>4008970486</v>
      </c>
      <c r="G48" s="99">
        <f>G44+G40+G35+G9</f>
        <v>28651800</v>
      </c>
      <c r="H48" s="99">
        <f>H44+H40+H35+H9</f>
        <v>0</v>
      </c>
      <c r="I48" s="99">
        <f>I44+I40+I35+I9</f>
        <v>83592396</v>
      </c>
    </row>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2">
    <mergeCell ref="A2:I2"/>
    <mergeCell ref="A4:E4"/>
    <mergeCell ref="A6:D6"/>
    <mergeCell ref="E6:I6"/>
    <mergeCell ref="I7:I8"/>
    <mergeCell ref="G7:G8"/>
    <mergeCell ref="H7:H8"/>
    <mergeCell ref="A7:C7"/>
    <mergeCell ref="D7:D8"/>
    <mergeCell ref="E7:E8"/>
    <mergeCell ref="A48:D48"/>
    <mergeCell ref="F7:F8"/>
  </mergeCells>
  <printOptions horizontalCentered="1" verticalCentered="1"/>
  <pageMargins left="0.7480314960629921" right="0.7480314960629921" top="0.35433070866141736" bottom="0.7480314960629921" header="0" footer="0"/>
  <pageSetup horizontalDpi="600" verticalDpi="600" orientation="portrait"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cp:lastPrinted>2021-01-22T07:04:01Z</cp:lastPrinted>
  <dcterms:created xsi:type="dcterms:W3CDTF">2010-12-06T08:10:01Z</dcterms:created>
  <dcterms:modified xsi:type="dcterms:W3CDTF">2021-01-28T01:21:05Z</dcterms:modified>
  <cp:category/>
  <cp:version/>
  <cp:contentType/>
  <cp:contentStatus/>
</cp:coreProperties>
</file>